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名簿" sheetId="1" r:id="rId1"/>
    <sheet name="リスト" sheetId="2" state="hidden" r:id="rId2"/>
    <sheet name="参加者集計" sheetId="3" r:id="rId3"/>
    <sheet name="親子形" sheetId="4" state="hidden" r:id="rId4"/>
    <sheet name="広告出版" sheetId="5" state="hidden" r:id="rId5"/>
    <sheet name="操作方法" sheetId="6" state="hidden" r:id="rId6"/>
  </sheets>
  <definedNames>
    <definedName name="_xlnm.Print_Area" localSheetId="4">'広告出版'!$A$1:$E$32</definedName>
    <definedName name="_xlnm.Print_Area" localSheetId="0">'名簿'!$A$1:$G$294</definedName>
    <definedName name="_xlnm.Print_Titles" localSheetId="0">'名簿'!$1:$6,'名簿'!$A:$F</definedName>
    <definedName name="学年">'リスト'!$B$2:$B$12</definedName>
    <definedName name="形学年">'リスト'!$G$2:$G$12</definedName>
    <definedName name="参加・不参加">'リスト'!$C$2:$C$3</definedName>
    <definedName name="参加費">'リスト'!$E$2</definedName>
    <definedName name="支部名">'リスト'!$D$2:$D$10</definedName>
    <definedName name="親子形">'リスト'!$F$2:$F$22</definedName>
    <definedName name="性別">'リスト'!$A$2:$A$2</definedName>
    <definedName name="組手">'リスト'!$H$2:$H$13</definedName>
    <definedName name="組手学年">'リスト'!$G$2:$G$12</definedName>
    <definedName name="流派">'名簿'!$E$5</definedName>
    <definedName name="和道">'名簿'!$E$7</definedName>
  </definedNames>
  <calcPr fullCalcOnLoad="1"/>
</workbook>
</file>

<file path=xl/sharedStrings.xml><?xml version="1.0" encoding="utf-8"?>
<sst xmlns="http://schemas.openxmlformats.org/spreadsheetml/2006/main" count="146" uniqueCount="116">
  <si>
    <t>代表者：</t>
  </si>
  <si>
    <t>住 　所：</t>
  </si>
  <si>
    <t>※氏と名の間には全角でスペースを入れて下さい。</t>
  </si>
  <si>
    <t>連絡先：</t>
  </si>
  <si>
    <t>NO</t>
  </si>
  <si>
    <t>氏名</t>
  </si>
  <si>
    <t>性別</t>
  </si>
  <si>
    <t>学年</t>
  </si>
  <si>
    <t>参加不参加</t>
  </si>
  <si>
    <t>支部名</t>
  </si>
  <si>
    <t>参加費</t>
  </si>
  <si>
    <t>親子形</t>
  </si>
  <si>
    <t>形学年</t>
  </si>
  <si>
    <t>○</t>
  </si>
  <si>
    <t>若女井道場</t>
  </si>
  <si>
    <t>A</t>
  </si>
  <si>
    <t>女</t>
  </si>
  <si>
    <t>幼年・女</t>
  </si>
  <si>
    <t>×</t>
  </si>
  <si>
    <t>誠心塾</t>
  </si>
  <si>
    <t>B</t>
  </si>
  <si>
    <t>拳和会</t>
  </si>
  <si>
    <t>C</t>
  </si>
  <si>
    <t>小１・女</t>
  </si>
  <si>
    <t>翔空館鎌倉</t>
  </si>
  <si>
    <t>D</t>
  </si>
  <si>
    <t>和道会大船道場</t>
  </si>
  <si>
    <t>E</t>
  </si>
  <si>
    <t>小２・女</t>
  </si>
  <si>
    <t>F</t>
  </si>
  <si>
    <t>拳勝館鎌倉</t>
  </si>
  <si>
    <t>G</t>
  </si>
  <si>
    <t>小３・女</t>
  </si>
  <si>
    <t>H</t>
  </si>
  <si>
    <t>I</t>
  </si>
  <si>
    <t>中学・女</t>
  </si>
  <si>
    <t>小４・女</t>
  </si>
  <si>
    <t>J</t>
  </si>
  <si>
    <t>K</t>
  </si>
  <si>
    <t>一般（級）・女</t>
  </si>
  <si>
    <t>小５・女</t>
  </si>
  <si>
    <t>L</t>
  </si>
  <si>
    <t>M</t>
  </si>
  <si>
    <t>小６・女</t>
  </si>
  <si>
    <t>N</t>
  </si>
  <si>
    <t>O</t>
  </si>
  <si>
    <t>一般（段）・女</t>
  </si>
  <si>
    <t>P</t>
  </si>
  <si>
    <t>Q</t>
  </si>
  <si>
    <t>R</t>
  </si>
  <si>
    <t>S</t>
  </si>
  <si>
    <t>T</t>
  </si>
  <si>
    <t>U</t>
  </si>
  <si>
    <t>学　　　　　年</t>
  </si>
  <si>
    <t>全参加人数</t>
  </si>
  <si>
    <t>合　　　計</t>
  </si>
  <si>
    <t>第１回拳勝館鎌倉支部大会　</t>
  </si>
  <si>
    <t>親子団体形</t>
  </si>
  <si>
    <t>参加者氏名</t>
  </si>
  <si>
    <t>備　　　考</t>
  </si>
  <si>
    <t>草木迫　直</t>
  </si>
  <si>
    <t>草木迫　布美子</t>
  </si>
  <si>
    <t>満友　乃衣</t>
  </si>
  <si>
    <t>満友　文菜</t>
  </si>
  <si>
    <t>満友　みか</t>
  </si>
  <si>
    <t>山田　陸人</t>
  </si>
  <si>
    <t>山田　淳</t>
  </si>
  <si>
    <t>橋本　亜佑美</t>
  </si>
  <si>
    <t>橋本　卓典</t>
  </si>
  <si>
    <t>橋本　剛</t>
  </si>
  <si>
    <t>1/4</t>
  </si>
  <si>
    <t>1/2</t>
  </si>
  <si>
    <t>1</t>
  </si>
  <si>
    <t>広告者</t>
  </si>
  <si>
    <t>ページ数</t>
  </si>
  <si>
    <t>単価</t>
  </si>
  <si>
    <t>口数</t>
  </si>
  <si>
    <t>金額</t>
  </si>
  <si>
    <t>（例）拳勝館鎌倉支部</t>
  </si>
  <si>
    <t>幼年女</t>
  </si>
  <si>
    <t>小１女</t>
  </si>
  <si>
    <t>小２女</t>
  </si>
  <si>
    <t>小３女</t>
  </si>
  <si>
    <t>小４女</t>
  </si>
  <si>
    <t>小５女</t>
  </si>
  <si>
    <t>小６女</t>
  </si>
  <si>
    <t>組手</t>
  </si>
  <si>
    <t>一般参加</t>
  </si>
  <si>
    <t>種目</t>
  </si>
  <si>
    <t>誠明館鎌倉</t>
  </si>
  <si>
    <t>小３女</t>
  </si>
  <si>
    <t>小４女</t>
  </si>
  <si>
    <t>小５女</t>
  </si>
  <si>
    <t>小６女</t>
  </si>
  <si>
    <t>神奈川県連会員番号</t>
  </si>
  <si>
    <t>小１女</t>
  </si>
  <si>
    <t>小２女</t>
  </si>
  <si>
    <t>特別講習会のみ</t>
  </si>
  <si>
    <t>父兄</t>
  </si>
  <si>
    <t>→手入力</t>
  </si>
  <si>
    <t>→選択入力</t>
  </si>
  <si>
    <t>【凡例】</t>
  </si>
  <si>
    <t>流派</t>
  </si>
  <si>
    <t>幼年</t>
  </si>
  <si>
    <t>小１</t>
  </si>
  <si>
    <t>小２</t>
  </si>
  <si>
    <t>小３</t>
  </si>
  <si>
    <t>小４</t>
  </si>
  <si>
    <t>小５</t>
  </si>
  <si>
    <t>小６</t>
  </si>
  <si>
    <t>一般</t>
  </si>
  <si>
    <t>講習会全て</t>
  </si>
  <si>
    <t>特別講習会のみ</t>
  </si>
  <si>
    <t>中学生</t>
  </si>
  <si>
    <t>高校生</t>
  </si>
  <si>
    <t>令和5年度　第1回女性セミナー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</si>
</sst>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&quot;名&quot;"/>
    <numFmt numFmtId="181" formatCode="0&quot;円&quot;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MS P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S PGothic"/>
      <family val="3"/>
    </font>
    <font>
      <sz val="11"/>
      <color indexed="17"/>
      <name val="ＭＳ Ｐゴシック"/>
      <family val="3"/>
    </font>
    <font>
      <sz val="8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MS PGothic"/>
      <family val="3"/>
    </font>
    <font>
      <sz val="11"/>
      <color rgb="FF006100"/>
      <name val="Calibri"/>
      <family val="3"/>
    </font>
    <font>
      <sz val="8"/>
      <color rgb="FFFFFF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>
      <alignment vertical="center"/>
      <protection/>
    </xf>
    <xf numFmtId="17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/>
      <protection/>
    </xf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9" xfId="0" applyNumberFormat="1" applyFont="1" applyFill="1" applyBorder="1" applyAlignment="1" applyProtection="1">
      <alignment horizontal="left" vertical="center"/>
      <protection/>
    </xf>
    <xf numFmtId="0" fontId="8" fillId="33" borderId="20" xfId="0" applyNumberFormat="1" applyFont="1" applyFill="1" applyBorder="1" applyAlignment="1" applyProtection="1">
      <alignment horizontal="left" vertical="center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22" xfId="0" applyNumberFormat="1" applyFont="1" applyFill="1" applyBorder="1" applyAlignment="1" applyProtection="1">
      <alignment horizontal="left" vertical="center"/>
      <protection/>
    </xf>
    <xf numFmtId="0" fontId="8" fillId="33" borderId="23" xfId="0" applyNumberFormat="1" applyFont="1" applyFill="1" applyBorder="1" applyAlignment="1" applyProtection="1">
      <alignment horizontal="left" vertical="center"/>
      <protection/>
    </xf>
    <xf numFmtId="0" fontId="8" fillId="33" borderId="24" xfId="0" applyNumberFormat="1" applyFont="1" applyFill="1" applyBorder="1" applyAlignment="1" applyProtection="1">
      <alignment horizontal="left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33" borderId="26" xfId="0" applyNumberFormat="1" applyFont="1" applyFill="1" applyBorder="1" applyAlignment="1" applyProtection="1">
      <alignment horizontal="left" vertical="center"/>
      <protection/>
    </xf>
    <xf numFmtId="0" fontId="8" fillId="33" borderId="27" xfId="0" applyNumberFormat="1" applyFont="1" applyFill="1" applyBorder="1" applyAlignment="1" applyProtection="1">
      <alignment horizontal="left" vertical="center"/>
      <protection/>
    </xf>
    <xf numFmtId="0" fontId="8" fillId="33" borderId="28" xfId="0" applyNumberFormat="1" applyFont="1" applyFill="1" applyBorder="1" applyAlignment="1" applyProtection="1">
      <alignment horizontal="left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0" fontId="0" fillId="34" borderId="29" xfId="0" applyNumberFormat="1" applyFont="1" applyFill="1" applyBorder="1" applyAlignment="1" applyProtection="1">
      <alignment vertical="center"/>
      <protection/>
    </xf>
    <xf numFmtId="38" fontId="0" fillId="0" borderId="21" xfId="48" applyNumberFormat="1" applyFont="1" applyFill="1" applyBorder="1" applyAlignment="1" applyProtection="1">
      <alignment vertical="center"/>
      <protection/>
    </xf>
    <xf numFmtId="38" fontId="0" fillId="34" borderId="21" xfId="48" applyNumberFormat="1" applyFont="1" applyFill="1" applyBorder="1" applyAlignment="1" applyProtection="1">
      <alignment vertical="center"/>
      <protection/>
    </xf>
    <xf numFmtId="38" fontId="0" fillId="0" borderId="30" xfId="48" applyNumberFormat="1" applyFont="1" applyFill="1" applyBorder="1" applyAlignment="1" applyProtection="1">
      <alignment vertical="center"/>
      <protection/>
    </xf>
    <xf numFmtId="0" fontId="0" fillId="34" borderId="31" xfId="0" applyNumberFormat="1" applyFont="1" applyFill="1" applyBorder="1" applyAlignment="1" applyProtection="1">
      <alignment vertical="center"/>
      <protection/>
    </xf>
    <xf numFmtId="38" fontId="0" fillId="0" borderId="25" xfId="48" applyNumberFormat="1" applyFont="1" applyFill="1" applyBorder="1" applyAlignment="1" applyProtection="1">
      <alignment vertical="center"/>
      <protection/>
    </xf>
    <xf numFmtId="38" fontId="0" fillId="34" borderId="25" xfId="48" applyNumberFormat="1" applyFont="1" applyFill="1" applyBorder="1" applyAlignment="1" applyProtection="1">
      <alignment vertical="center"/>
      <protection/>
    </xf>
    <xf numFmtId="38" fontId="0" fillId="0" borderId="32" xfId="48" applyNumberFormat="1" applyFont="1" applyFill="1" applyBorder="1" applyAlignment="1" applyProtection="1">
      <alignment vertical="center"/>
      <protection/>
    </xf>
    <xf numFmtId="0" fontId="0" fillId="34" borderId="33" xfId="0" applyNumberFormat="1" applyFont="1" applyFill="1" applyBorder="1" applyAlignment="1" applyProtection="1">
      <alignment vertical="center"/>
      <protection/>
    </xf>
    <xf numFmtId="38" fontId="0" fillId="0" borderId="17" xfId="48" applyNumberFormat="1" applyFont="1" applyFill="1" applyBorder="1" applyAlignment="1" applyProtection="1">
      <alignment vertical="center"/>
      <protection/>
    </xf>
    <xf numFmtId="38" fontId="0" fillId="34" borderId="17" xfId="48" applyNumberFormat="1" applyFont="1" applyFill="1" applyBorder="1" applyAlignment="1" applyProtection="1">
      <alignment vertical="center"/>
      <protection/>
    </xf>
    <xf numFmtId="38" fontId="0" fillId="0" borderId="34" xfId="48" applyNumberFormat="1" applyFont="1" applyFill="1" applyBorder="1" applyAlignment="1" applyProtection="1">
      <alignment vertical="center"/>
      <protection/>
    </xf>
    <xf numFmtId="0" fontId="0" fillId="34" borderId="35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56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distributed" vertical="center" indent="2"/>
      <protection/>
    </xf>
    <xf numFmtId="180" fontId="4" fillId="0" borderId="37" xfId="0" applyNumberFormat="1" applyFont="1" applyFill="1" applyBorder="1" applyAlignment="1" applyProtection="1">
      <alignment horizontal="center" vertical="center"/>
      <protection/>
    </xf>
    <xf numFmtId="0" fontId="0" fillId="34" borderId="29" xfId="0" applyNumberForma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37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3" fillId="31" borderId="37" xfId="0" applyNumberFormat="1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>
      <alignment horizontal="distributed" vertical="center" shrinkToFit="1"/>
    </xf>
    <xf numFmtId="0" fontId="53" fillId="36" borderId="37" xfId="0" applyFont="1" applyFill="1" applyBorder="1" applyAlignment="1">
      <alignment horizontal="distributed" vertical="center" shrinkToFit="1"/>
    </xf>
    <xf numFmtId="0" fontId="3" fillId="36" borderId="3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6" fillId="37" borderId="3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/>
    </xf>
    <xf numFmtId="49" fontId="16" fillId="37" borderId="37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37" xfId="48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8" borderId="38" xfId="0" applyNumberFormat="1" applyFont="1" applyFill="1" applyBorder="1" applyAlignment="1" applyProtection="1">
      <alignment vertical="center"/>
      <protection/>
    </xf>
    <xf numFmtId="0" fontId="9" fillId="0" borderId="37" xfId="0" applyNumberFormat="1" applyFont="1" applyFill="1" applyBorder="1" applyAlignment="1" applyProtection="1">
      <alignment vertical="center"/>
      <protection/>
    </xf>
    <xf numFmtId="49" fontId="9" fillId="38" borderId="39" xfId="0" applyNumberFormat="1" applyFont="1" applyFill="1" applyBorder="1" applyAlignment="1" applyProtection="1">
      <alignment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36" borderId="3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182" fontId="14" fillId="0" borderId="37" xfId="0" applyNumberFormat="1" applyFont="1" applyFill="1" applyBorder="1" applyAlignment="1" applyProtection="1">
      <alignment horizontal="center" vertical="center"/>
      <protection/>
    </xf>
    <xf numFmtId="180" fontId="1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44" xfId="0" applyNumberFormat="1" applyFont="1" applyFill="1" applyBorder="1" applyAlignment="1" applyProtection="1">
      <alignment horizontal="center" vertical="center"/>
      <protection/>
    </xf>
    <xf numFmtId="180" fontId="4" fillId="0" borderId="45" xfId="0" applyNumberFormat="1" applyFont="1" applyFill="1" applyBorder="1" applyAlignment="1" applyProtection="1">
      <alignment horizontal="center" vertical="center"/>
      <protection/>
    </xf>
    <xf numFmtId="180" fontId="4" fillId="0" borderId="40" xfId="0" applyNumberFormat="1" applyFont="1" applyFill="1" applyBorder="1" applyAlignment="1" applyProtection="1">
      <alignment horizontal="center" vertical="center"/>
      <protection/>
    </xf>
    <xf numFmtId="180" fontId="4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33" borderId="51" xfId="0" applyNumberFormat="1" applyFont="1" applyFill="1" applyBorder="1" applyAlignment="1" applyProtection="1">
      <alignment horizontal="center" vertical="center"/>
      <protection/>
    </xf>
    <xf numFmtId="0" fontId="8" fillId="33" borderId="52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15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12</xdr:col>
      <xdr:colOff>657225</xdr:colOff>
      <xdr:row>38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824865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4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75390625" defaultRowHeight="13.5" customHeight="1"/>
  <cols>
    <col min="1" max="1" width="4.00390625" style="6" customWidth="1"/>
    <col min="2" max="2" width="18.75390625" style="7" customWidth="1"/>
    <col min="3" max="4" width="9.625" style="7" customWidth="1"/>
    <col min="5" max="5" width="10.625" style="87" customWidth="1"/>
    <col min="6" max="6" width="14.375" style="7" customWidth="1"/>
    <col min="7" max="7" width="21.00390625" style="7" customWidth="1"/>
    <col min="8" max="8" width="22.75390625" style="6" customWidth="1"/>
    <col min="9" max="9" width="7.375" style="75" customWidth="1"/>
    <col min="10" max="16384" width="8.75390625" style="6" customWidth="1"/>
  </cols>
  <sheetData>
    <row r="1" spans="1:9" ht="18" customHeight="1">
      <c r="A1" s="68" t="s">
        <v>115</v>
      </c>
      <c r="B1" s="10"/>
      <c r="C1" s="10"/>
      <c r="D1" s="10"/>
      <c r="E1" s="82"/>
      <c r="F1" s="13"/>
      <c r="G1" s="13"/>
      <c r="I1" s="7"/>
    </row>
    <row r="2" spans="2:11" ht="18" customHeight="1">
      <c r="B2" s="11"/>
      <c r="C2" s="90"/>
      <c r="D2" s="11"/>
      <c r="E2" s="83"/>
      <c r="F2" s="11"/>
      <c r="G2" s="14" t="s">
        <v>0</v>
      </c>
      <c r="H2" s="35"/>
      <c r="I2" s="7"/>
      <c r="J2" s="80" t="s">
        <v>101</v>
      </c>
      <c r="K2" s="5"/>
    </row>
    <row r="3" spans="2:11" ht="18" customHeight="1">
      <c r="B3" s="89"/>
      <c r="C3" s="92"/>
      <c r="D3" s="91"/>
      <c r="E3" s="93"/>
      <c r="F3" s="94"/>
      <c r="G3" s="15" t="s">
        <v>1</v>
      </c>
      <c r="H3" s="95"/>
      <c r="I3" s="7"/>
      <c r="J3" s="79"/>
      <c r="K3" s="80" t="s">
        <v>99</v>
      </c>
    </row>
    <row r="4" spans="1:40" ht="18" customHeight="1">
      <c r="A4" s="4"/>
      <c r="B4" s="11"/>
      <c r="C4" s="58" t="s">
        <v>2</v>
      </c>
      <c r="D4" s="90"/>
      <c r="E4" s="83"/>
      <c r="F4" s="11"/>
      <c r="G4" s="12" t="s">
        <v>3</v>
      </c>
      <c r="H4" s="3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" customHeight="1">
      <c r="A5" s="105" t="s">
        <v>4</v>
      </c>
      <c r="B5" s="105" t="s">
        <v>94</v>
      </c>
      <c r="C5" s="105" t="s">
        <v>5</v>
      </c>
      <c r="D5" s="105"/>
      <c r="E5" s="98" t="s">
        <v>102</v>
      </c>
      <c r="F5" s="103" t="s">
        <v>7</v>
      </c>
      <c r="G5" s="101" t="s">
        <v>88</v>
      </c>
      <c r="H5" s="102"/>
      <c r="I5" s="5"/>
      <c r="J5" s="76"/>
      <c r="K5" s="5" t="s">
        <v>100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7" customFormat="1" ht="18" customHeight="1">
      <c r="A6" s="105"/>
      <c r="B6" s="105"/>
      <c r="C6" s="105"/>
      <c r="D6" s="105"/>
      <c r="E6" s="99"/>
      <c r="F6" s="104"/>
      <c r="G6" s="59" t="s">
        <v>111</v>
      </c>
      <c r="H6" s="59" t="s">
        <v>112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8" s="5" customFormat="1" ht="18" customHeight="1">
      <c r="A7" s="69"/>
      <c r="B7" s="77"/>
      <c r="C7" s="100"/>
      <c r="D7" s="100"/>
      <c r="E7" s="84"/>
      <c r="F7" s="70"/>
      <c r="G7" s="70"/>
      <c r="H7" s="76"/>
    </row>
    <row r="8" spans="1:8" s="5" customFormat="1" ht="18" customHeight="1">
      <c r="A8" s="69"/>
      <c r="B8" s="77"/>
      <c r="C8" s="100"/>
      <c r="D8" s="100"/>
      <c r="E8" s="84"/>
      <c r="F8" s="70"/>
      <c r="G8" s="70"/>
      <c r="H8" s="76"/>
    </row>
    <row r="9" spans="1:8" s="5" customFormat="1" ht="18" customHeight="1">
      <c r="A9" s="69"/>
      <c r="B9" s="77"/>
      <c r="C9" s="100"/>
      <c r="D9" s="100"/>
      <c r="E9" s="84"/>
      <c r="F9" s="70"/>
      <c r="G9" s="70"/>
      <c r="H9" s="76"/>
    </row>
    <row r="10" spans="1:8" s="5" customFormat="1" ht="18" customHeight="1">
      <c r="A10" s="69"/>
      <c r="B10" s="77"/>
      <c r="C10" s="100"/>
      <c r="D10" s="100"/>
      <c r="E10" s="84"/>
      <c r="F10" s="70"/>
      <c r="G10" s="70"/>
      <c r="H10" s="76"/>
    </row>
    <row r="11" spans="1:8" s="5" customFormat="1" ht="18" customHeight="1">
      <c r="A11" s="69"/>
      <c r="B11" s="77"/>
      <c r="C11" s="100"/>
      <c r="D11" s="100"/>
      <c r="E11" s="84"/>
      <c r="F11" s="70"/>
      <c r="G11" s="70"/>
      <c r="H11" s="76"/>
    </row>
    <row r="12" spans="1:8" s="5" customFormat="1" ht="18" customHeight="1">
      <c r="A12" s="69"/>
      <c r="B12" s="77"/>
      <c r="C12" s="100"/>
      <c r="D12" s="100"/>
      <c r="E12" s="84"/>
      <c r="F12" s="70"/>
      <c r="G12" s="70"/>
      <c r="H12" s="76"/>
    </row>
    <row r="13" spans="1:8" s="5" customFormat="1" ht="18" customHeight="1">
      <c r="A13" s="69"/>
      <c r="B13" s="77"/>
      <c r="C13" s="100"/>
      <c r="D13" s="100"/>
      <c r="E13" s="84"/>
      <c r="F13" s="70"/>
      <c r="G13" s="70"/>
      <c r="H13" s="76"/>
    </row>
    <row r="14" spans="1:8" s="5" customFormat="1" ht="18" customHeight="1">
      <c r="A14" s="69"/>
      <c r="B14" s="77"/>
      <c r="C14" s="100"/>
      <c r="D14" s="100"/>
      <c r="E14" s="84"/>
      <c r="F14" s="70"/>
      <c r="G14" s="70"/>
      <c r="H14" s="76"/>
    </row>
    <row r="15" spans="1:8" s="5" customFormat="1" ht="18" customHeight="1">
      <c r="A15" s="69"/>
      <c r="B15" s="77"/>
      <c r="C15" s="100"/>
      <c r="D15" s="100"/>
      <c r="E15" s="84"/>
      <c r="F15" s="70"/>
      <c r="G15" s="70"/>
      <c r="H15" s="76"/>
    </row>
    <row r="16" spans="1:8" s="5" customFormat="1" ht="18" customHeight="1">
      <c r="A16" s="69"/>
      <c r="B16" s="77"/>
      <c r="C16" s="100"/>
      <c r="D16" s="100"/>
      <c r="E16" s="84"/>
      <c r="F16" s="70"/>
      <c r="G16" s="70"/>
      <c r="H16" s="76"/>
    </row>
    <row r="17" spans="1:8" s="5" customFormat="1" ht="18" customHeight="1">
      <c r="A17" s="69"/>
      <c r="B17" s="77"/>
      <c r="C17" s="100"/>
      <c r="D17" s="100"/>
      <c r="E17" s="84"/>
      <c r="F17" s="70"/>
      <c r="G17" s="70"/>
      <c r="H17" s="76"/>
    </row>
    <row r="18" spans="1:8" s="5" customFormat="1" ht="18" customHeight="1">
      <c r="A18" s="69"/>
      <c r="B18" s="77"/>
      <c r="C18" s="100"/>
      <c r="D18" s="100"/>
      <c r="E18" s="84"/>
      <c r="F18" s="70"/>
      <c r="G18" s="70"/>
      <c r="H18" s="76"/>
    </row>
    <row r="19" spans="1:8" s="5" customFormat="1" ht="18" customHeight="1">
      <c r="A19" s="69"/>
      <c r="B19" s="77"/>
      <c r="C19" s="100"/>
      <c r="D19" s="100"/>
      <c r="E19" s="84"/>
      <c r="F19" s="70"/>
      <c r="G19" s="70"/>
      <c r="H19" s="76"/>
    </row>
    <row r="20" spans="1:8" s="5" customFormat="1" ht="18" customHeight="1">
      <c r="A20" s="69"/>
      <c r="B20" s="77"/>
      <c r="C20" s="100"/>
      <c r="D20" s="100"/>
      <c r="E20" s="84"/>
      <c r="F20" s="70"/>
      <c r="G20" s="70"/>
      <c r="H20" s="76"/>
    </row>
    <row r="21" spans="1:8" s="5" customFormat="1" ht="18" customHeight="1">
      <c r="A21" s="69"/>
      <c r="B21" s="77"/>
      <c r="C21" s="100"/>
      <c r="D21" s="100"/>
      <c r="E21" s="84"/>
      <c r="F21" s="70"/>
      <c r="G21" s="70"/>
      <c r="H21" s="76"/>
    </row>
    <row r="22" spans="1:8" s="5" customFormat="1" ht="18" customHeight="1">
      <c r="A22" s="69"/>
      <c r="B22" s="77"/>
      <c r="C22" s="100"/>
      <c r="D22" s="100"/>
      <c r="E22" s="84"/>
      <c r="F22" s="70"/>
      <c r="G22" s="70"/>
      <c r="H22" s="76"/>
    </row>
    <row r="23" spans="1:8" s="5" customFormat="1" ht="18" customHeight="1">
      <c r="A23" s="69"/>
      <c r="B23" s="78"/>
      <c r="C23" s="100"/>
      <c r="D23" s="100"/>
      <c r="E23" s="84"/>
      <c r="F23" s="70"/>
      <c r="G23" s="70"/>
      <c r="H23" s="76"/>
    </row>
    <row r="24" spans="1:8" s="5" customFormat="1" ht="18" customHeight="1">
      <c r="A24" s="69"/>
      <c r="B24" s="78"/>
      <c r="C24" s="100"/>
      <c r="D24" s="100"/>
      <c r="E24" s="84"/>
      <c r="F24" s="70"/>
      <c r="G24" s="70"/>
      <c r="H24" s="76"/>
    </row>
    <row r="25" spans="1:8" s="5" customFormat="1" ht="18" customHeight="1">
      <c r="A25" s="69"/>
      <c r="B25" s="78"/>
      <c r="C25" s="100"/>
      <c r="D25" s="100"/>
      <c r="E25" s="84"/>
      <c r="F25" s="70"/>
      <c r="G25" s="70"/>
      <c r="H25" s="76"/>
    </row>
    <row r="26" spans="1:8" s="5" customFormat="1" ht="18" customHeight="1">
      <c r="A26" s="69"/>
      <c r="B26" s="78"/>
      <c r="C26" s="100"/>
      <c r="D26" s="100"/>
      <c r="E26" s="84"/>
      <c r="F26" s="70"/>
      <c r="G26" s="70"/>
      <c r="H26" s="76"/>
    </row>
    <row r="27" spans="1:9" s="5" customFormat="1" ht="18" customHeight="1">
      <c r="A27" s="59"/>
      <c r="B27" s="78"/>
      <c r="C27" s="100"/>
      <c r="D27" s="100"/>
      <c r="E27" s="84"/>
      <c r="F27" s="70"/>
      <c r="G27" s="70"/>
      <c r="H27" s="76"/>
      <c r="I27" s="73"/>
    </row>
    <row r="28" spans="1:8" s="5" customFormat="1" ht="18" customHeight="1">
      <c r="A28" s="59"/>
      <c r="B28" s="78"/>
      <c r="C28" s="100"/>
      <c r="D28" s="100"/>
      <c r="E28" s="84"/>
      <c r="F28" s="70"/>
      <c r="G28" s="70"/>
      <c r="H28" s="76"/>
    </row>
    <row r="29" spans="1:8" s="5" customFormat="1" ht="18" customHeight="1">
      <c r="A29" s="59"/>
      <c r="B29" s="78"/>
      <c r="C29" s="100"/>
      <c r="D29" s="100"/>
      <c r="E29" s="84"/>
      <c r="F29" s="70"/>
      <c r="G29" s="70"/>
      <c r="H29" s="76"/>
    </row>
    <row r="30" spans="1:8" s="5" customFormat="1" ht="18" customHeight="1">
      <c r="A30" s="59"/>
      <c r="B30" s="78"/>
      <c r="C30" s="100"/>
      <c r="D30" s="100"/>
      <c r="E30" s="84"/>
      <c r="F30" s="70"/>
      <c r="G30" s="70"/>
      <c r="H30" s="76"/>
    </row>
    <row r="31" spans="1:8" s="5" customFormat="1" ht="18" customHeight="1">
      <c r="A31" s="59"/>
      <c r="B31" s="78"/>
      <c r="C31" s="100"/>
      <c r="D31" s="100"/>
      <c r="E31" s="84"/>
      <c r="F31" s="70"/>
      <c r="G31" s="70"/>
      <c r="H31" s="76"/>
    </row>
    <row r="32" spans="1:8" s="5" customFormat="1" ht="18" customHeight="1">
      <c r="A32" s="59"/>
      <c r="B32" s="78"/>
      <c r="C32" s="100"/>
      <c r="D32" s="100"/>
      <c r="E32" s="84"/>
      <c r="F32" s="70"/>
      <c r="G32" s="70"/>
      <c r="H32" s="76"/>
    </row>
    <row r="33" spans="1:8" s="5" customFormat="1" ht="18" customHeight="1">
      <c r="A33" s="59"/>
      <c r="B33" s="78"/>
      <c r="C33" s="100"/>
      <c r="D33" s="100"/>
      <c r="E33" s="84"/>
      <c r="F33" s="70"/>
      <c r="G33" s="70"/>
      <c r="H33" s="76"/>
    </row>
    <row r="34" spans="1:9" s="5" customFormat="1" ht="18" customHeight="1">
      <c r="A34" s="59"/>
      <c r="B34" s="77"/>
      <c r="C34" s="100"/>
      <c r="D34" s="100"/>
      <c r="E34" s="84"/>
      <c r="F34" s="70"/>
      <c r="G34" s="70"/>
      <c r="H34" s="76"/>
      <c r="I34" s="73"/>
    </row>
    <row r="35" spans="1:9" s="5" customFormat="1" ht="18" customHeight="1">
      <c r="A35" s="59"/>
      <c r="B35" s="78"/>
      <c r="C35" s="100"/>
      <c r="D35" s="100"/>
      <c r="E35" s="84"/>
      <c r="F35" s="70"/>
      <c r="G35" s="70"/>
      <c r="H35" s="76"/>
      <c r="I35" s="73"/>
    </row>
    <row r="36" spans="1:9" s="5" customFormat="1" ht="18" customHeight="1">
      <c r="A36" s="59"/>
      <c r="B36" s="78"/>
      <c r="C36" s="100"/>
      <c r="D36" s="100"/>
      <c r="E36" s="84"/>
      <c r="F36" s="70"/>
      <c r="G36" s="70"/>
      <c r="H36" s="76"/>
      <c r="I36" s="73"/>
    </row>
    <row r="37" spans="1:8" s="5" customFormat="1" ht="18" customHeight="1">
      <c r="A37" s="59"/>
      <c r="B37" s="78"/>
      <c r="C37" s="100"/>
      <c r="D37" s="100"/>
      <c r="E37" s="84"/>
      <c r="F37" s="70"/>
      <c r="G37" s="70"/>
      <c r="H37" s="76"/>
    </row>
    <row r="38" spans="1:8" s="5" customFormat="1" ht="18" customHeight="1">
      <c r="A38" s="59"/>
      <c r="B38" s="78"/>
      <c r="C38" s="100"/>
      <c r="D38" s="100"/>
      <c r="E38" s="84"/>
      <c r="F38" s="70"/>
      <c r="G38" s="70"/>
      <c r="H38" s="76"/>
    </row>
    <row r="39" spans="1:8" s="5" customFormat="1" ht="18" customHeight="1">
      <c r="A39" s="59"/>
      <c r="B39" s="78"/>
      <c r="C39" s="100"/>
      <c r="D39" s="100"/>
      <c r="E39" s="84"/>
      <c r="F39" s="70"/>
      <c r="G39" s="70"/>
      <c r="H39" s="76"/>
    </row>
    <row r="40" spans="1:8" s="5" customFormat="1" ht="18" customHeight="1">
      <c r="A40" s="59"/>
      <c r="B40" s="78"/>
      <c r="C40" s="100"/>
      <c r="D40" s="100"/>
      <c r="E40" s="84"/>
      <c r="F40" s="70"/>
      <c r="G40" s="70"/>
      <c r="H40" s="76"/>
    </row>
    <row r="41" spans="1:8" s="5" customFormat="1" ht="18" customHeight="1">
      <c r="A41" s="59"/>
      <c r="B41" s="78"/>
      <c r="C41" s="100"/>
      <c r="D41" s="100"/>
      <c r="E41" s="84"/>
      <c r="F41" s="70"/>
      <c r="G41" s="70"/>
      <c r="H41" s="76"/>
    </row>
    <row r="42" spans="1:8" s="5" customFormat="1" ht="18" customHeight="1">
      <c r="A42" s="59"/>
      <c r="B42" s="78"/>
      <c r="C42" s="100"/>
      <c r="D42" s="100"/>
      <c r="E42" s="84"/>
      <c r="F42" s="70"/>
      <c r="G42" s="70"/>
      <c r="H42" s="76"/>
    </row>
    <row r="43" spans="1:8" s="5" customFormat="1" ht="18" customHeight="1">
      <c r="A43" s="59"/>
      <c r="B43" s="78"/>
      <c r="C43" s="100"/>
      <c r="D43" s="100"/>
      <c r="E43" s="84"/>
      <c r="F43" s="70"/>
      <c r="G43" s="70"/>
      <c r="H43" s="76"/>
    </row>
    <row r="44" spans="1:8" s="5" customFormat="1" ht="18" customHeight="1">
      <c r="A44" s="59"/>
      <c r="B44" s="78"/>
      <c r="C44" s="100"/>
      <c r="D44" s="100"/>
      <c r="E44" s="84"/>
      <c r="F44" s="70"/>
      <c r="G44" s="70"/>
      <c r="H44" s="76"/>
    </row>
    <row r="45" spans="1:8" s="5" customFormat="1" ht="18" customHeight="1">
      <c r="A45" s="59"/>
      <c r="B45" s="78"/>
      <c r="C45" s="100"/>
      <c r="D45" s="100"/>
      <c r="E45" s="84"/>
      <c r="F45" s="70"/>
      <c r="G45" s="70"/>
      <c r="H45" s="76"/>
    </row>
    <row r="46" spans="1:8" s="5" customFormat="1" ht="18" customHeight="1">
      <c r="A46" s="59"/>
      <c r="B46" s="78"/>
      <c r="C46" s="100"/>
      <c r="D46" s="100"/>
      <c r="E46" s="84"/>
      <c r="F46" s="70"/>
      <c r="G46" s="70"/>
      <c r="H46" s="76"/>
    </row>
    <row r="47" spans="1:8" s="5" customFormat="1" ht="18" customHeight="1">
      <c r="A47" s="59"/>
      <c r="B47" s="78"/>
      <c r="C47" s="106"/>
      <c r="D47" s="106"/>
      <c r="E47" s="85"/>
      <c r="F47" s="81"/>
      <c r="G47" s="81"/>
      <c r="H47" s="76"/>
    </row>
    <row r="48" spans="1:8" s="5" customFormat="1" ht="18" customHeight="1">
      <c r="A48" s="59"/>
      <c r="B48" s="78"/>
      <c r="C48" s="106"/>
      <c r="D48" s="106"/>
      <c r="E48" s="85"/>
      <c r="F48" s="81"/>
      <c r="G48" s="81"/>
      <c r="H48" s="76"/>
    </row>
    <row r="49" spans="1:8" s="5" customFormat="1" ht="18" customHeight="1">
      <c r="A49" s="59"/>
      <c r="B49" s="78"/>
      <c r="C49" s="106"/>
      <c r="D49" s="106"/>
      <c r="E49" s="85"/>
      <c r="F49" s="81"/>
      <c r="G49" s="81"/>
      <c r="H49" s="76"/>
    </row>
    <row r="50" spans="1:8" s="5" customFormat="1" ht="18" customHeight="1">
      <c r="A50" s="59"/>
      <c r="B50" s="78"/>
      <c r="C50" s="106"/>
      <c r="D50" s="106"/>
      <c r="E50" s="85"/>
      <c r="F50" s="81"/>
      <c r="G50" s="81"/>
      <c r="H50" s="76"/>
    </row>
    <row r="51" spans="1:8" s="5" customFormat="1" ht="18" customHeight="1">
      <c r="A51" s="59"/>
      <c r="B51" s="78"/>
      <c r="C51" s="106"/>
      <c r="D51" s="106"/>
      <c r="E51" s="85"/>
      <c r="F51" s="81"/>
      <c r="G51" s="81"/>
      <c r="H51" s="76"/>
    </row>
    <row r="52" spans="1:8" s="5" customFormat="1" ht="18" customHeight="1">
      <c r="A52" s="59"/>
      <c r="B52" s="78"/>
      <c r="C52" s="106"/>
      <c r="D52" s="106"/>
      <c r="E52" s="85"/>
      <c r="F52" s="81"/>
      <c r="G52" s="81"/>
      <c r="H52" s="76"/>
    </row>
    <row r="53" spans="1:8" s="5" customFormat="1" ht="18" customHeight="1">
      <c r="A53" s="59"/>
      <c r="B53" s="78"/>
      <c r="C53" s="106"/>
      <c r="D53" s="106"/>
      <c r="E53" s="85"/>
      <c r="F53" s="81"/>
      <c r="G53" s="81"/>
      <c r="H53" s="76"/>
    </row>
    <row r="54" spans="1:8" s="5" customFormat="1" ht="18" customHeight="1">
      <c r="A54" s="59"/>
      <c r="B54" s="78"/>
      <c r="C54" s="106"/>
      <c r="D54" s="106"/>
      <c r="E54" s="85"/>
      <c r="F54" s="81"/>
      <c r="G54" s="81"/>
      <c r="H54" s="76"/>
    </row>
    <row r="55" spans="1:8" s="5" customFormat="1" ht="18" customHeight="1">
      <c r="A55" s="59"/>
      <c r="B55" s="78"/>
      <c r="C55" s="106"/>
      <c r="D55" s="106"/>
      <c r="E55" s="85"/>
      <c r="F55" s="81"/>
      <c r="G55" s="81"/>
      <c r="H55" s="76"/>
    </row>
    <row r="56" spans="1:8" s="5" customFormat="1" ht="18" customHeight="1">
      <c r="A56" s="59"/>
      <c r="B56" s="78"/>
      <c r="C56" s="106"/>
      <c r="D56" s="106"/>
      <c r="E56" s="85"/>
      <c r="F56" s="81"/>
      <c r="G56" s="81"/>
      <c r="H56" s="76"/>
    </row>
    <row r="57" spans="1:8" s="5" customFormat="1" ht="18" customHeight="1">
      <c r="A57" s="59"/>
      <c r="B57" s="78"/>
      <c r="C57" s="106"/>
      <c r="D57" s="106"/>
      <c r="E57" s="85"/>
      <c r="F57" s="81"/>
      <c r="G57" s="81"/>
      <c r="H57" s="76"/>
    </row>
    <row r="58" spans="1:8" s="5" customFormat="1" ht="18" customHeight="1">
      <c r="A58" s="59"/>
      <c r="B58" s="78"/>
      <c r="C58" s="106"/>
      <c r="D58" s="106"/>
      <c r="E58" s="85"/>
      <c r="F58" s="81"/>
      <c r="G58" s="81"/>
      <c r="H58" s="76"/>
    </row>
    <row r="59" spans="1:8" s="5" customFormat="1" ht="18" customHeight="1">
      <c r="A59" s="59"/>
      <c r="B59" s="78"/>
      <c r="C59" s="106"/>
      <c r="D59" s="106"/>
      <c r="E59" s="85"/>
      <c r="F59" s="81"/>
      <c r="G59" s="81"/>
      <c r="H59" s="76"/>
    </row>
    <row r="60" spans="1:8" s="5" customFormat="1" ht="18" customHeight="1">
      <c r="A60" s="59"/>
      <c r="B60" s="78"/>
      <c r="C60" s="100"/>
      <c r="D60" s="100"/>
      <c r="E60" s="84"/>
      <c r="F60" s="70"/>
      <c r="G60" s="70"/>
      <c r="H60" s="76"/>
    </row>
    <row r="61" spans="1:8" s="5" customFormat="1" ht="18" customHeight="1">
      <c r="A61" s="59"/>
      <c r="B61" s="78"/>
      <c r="C61" s="100"/>
      <c r="D61" s="100"/>
      <c r="E61" s="84"/>
      <c r="F61" s="70"/>
      <c r="G61" s="70"/>
      <c r="H61" s="76"/>
    </row>
    <row r="62" spans="1:8" s="5" customFormat="1" ht="18" customHeight="1">
      <c r="A62" s="59"/>
      <c r="B62" s="78"/>
      <c r="C62" s="100"/>
      <c r="D62" s="100"/>
      <c r="E62" s="84"/>
      <c r="F62" s="70"/>
      <c r="G62" s="70"/>
      <c r="H62" s="76"/>
    </row>
    <row r="63" spans="1:8" s="5" customFormat="1" ht="18" customHeight="1">
      <c r="A63" s="59"/>
      <c r="B63" s="78"/>
      <c r="C63" s="100"/>
      <c r="D63" s="100"/>
      <c r="E63" s="84"/>
      <c r="F63" s="70"/>
      <c r="G63" s="70"/>
      <c r="H63" s="76"/>
    </row>
    <row r="64" spans="1:9" s="5" customFormat="1" ht="18" customHeight="1">
      <c r="A64" s="59"/>
      <c r="B64" s="78"/>
      <c r="C64" s="100"/>
      <c r="D64" s="100"/>
      <c r="E64" s="84"/>
      <c r="F64" s="70"/>
      <c r="G64" s="70"/>
      <c r="H64" s="76"/>
      <c r="I64" s="73"/>
    </row>
    <row r="65" spans="1:9" s="5" customFormat="1" ht="18" customHeight="1">
      <c r="A65" s="59"/>
      <c r="B65" s="78"/>
      <c r="C65" s="100"/>
      <c r="D65" s="100"/>
      <c r="E65" s="84"/>
      <c r="F65" s="70"/>
      <c r="G65" s="70"/>
      <c r="H65" s="76"/>
      <c r="I65" s="73"/>
    </row>
    <row r="66" spans="1:8" s="5" customFormat="1" ht="18" customHeight="1">
      <c r="A66" s="59"/>
      <c r="B66" s="78"/>
      <c r="C66" s="100"/>
      <c r="D66" s="100"/>
      <c r="E66" s="84"/>
      <c r="F66" s="70"/>
      <c r="G66" s="70"/>
      <c r="H66" s="76"/>
    </row>
    <row r="67" spans="1:9" s="5" customFormat="1" ht="18" customHeight="1">
      <c r="A67" s="59"/>
      <c r="B67" s="78"/>
      <c r="C67" s="100"/>
      <c r="D67" s="100"/>
      <c r="E67" s="84"/>
      <c r="F67" s="70"/>
      <c r="G67" s="70"/>
      <c r="H67" s="76"/>
      <c r="I67" s="73"/>
    </row>
    <row r="68" spans="1:8" s="5" customFormat="1" ht="18" customHeight="1">
      <c r="A68" s="59"/>
      <c r="B68" s="78"/>
      <c r="C68" s="100"/>
      <c r="D68" s="100"/>
      <c r="E68" s="84"/>
      <c r="F68" s="70"/>
      <c r="G68" s="70"/>
      <c r="H68" s="76"/>
    </row>
    <row r="69" spans="1:8" s="5" customFormat="1" ht="18" customHeight="1">
      <c r="A69" s="59"/>
      <c r="B69" s="78"/>
      <c r="C69" s="100"/>
      <c r="D69" s="100"/>
      <c r="E69" s="84"/>
      <c r="F69" s="70"/>
      <c r="G69" s="70"/>
      <c r="H69" s="76"/>
    </row>
    <row r="70" spans="1:8" s="5" customFormat="1" ht="18" customHeight="1">
      <c r="A70" s="59"/>
      <c r="B70" s="78"/>
      <c r="C70" s="100"/>
      <c r="D70" s="100"/>
      <c r="E70" s="84"/>
      <c r="F70" s="70"/>
      <c r="G70" s="70"/>
      <c r="H70" s="76"/>
    </row>
    <row r="71" spans="1:14" s="5" customFormat="1" ht="18" customHeight="1">
      <c r="A71" s="59"/>
      <c r="B71" s="78"/>
      <c r="C71" s="100"/>
      <c r="D71" s="100"/>
      <c r="E71" s="84"/>
      <c r="F71" s="70"/>
      <c r="G71" s="70"/>
      <c r="H71" s="76"/>
      <c r="L71" s="97"/>
      <c r="M71" s="97"/>
      <c r="N71" s="97"/>
    </row>
    <row r="72" spans="1:8" s="5" customFormat="1" ht="18" customHeight="1">
      <c r="A72" s="59"/>
      <c r="B72" s="78"/>
      <c r="C72" s="100"/>
      <c r="D72" s="100"/>
      <c r="E72" s="84"/>
      <c r="F72" s="70"/>
      <c r="G72" s="70"/>
      <c r="H72" s="76"/>
    </row>
    <row r="73" spans="1:8" s="5" customFormat="1" ht="18" customHeight="1">
      <c r="A73" s="59"/>
      <c r="B73" s="78"/>
      <c r="C73" s="100"/>
      <c r="D73" s="100"/>
      <c r="E73" s="84"/>
      <c r="F73" s="70"/>
      <c r="G73" s="70"/>
      <c r="H73" s="76"/>
    </row>
    <row r="74" spans="1:8" s="5" customFormat="1" ht="18" customHeight="1">
      <c r="A74" s="59"/>
      <c r="B74" s="78"/>
      <c r="C74" s="100"/>
      <c r="D74" s="100"/>
      <c r="E74" s="84"/>
      <c r="F74" s="70"/>
      <c r="G74" s="70"/>
      <c r="H74" s="76"/>
    </row>
    <row r="75" spans="1:8" s="5" customFormat="1" ht="18" customHeight="1">
      <c r="A75" s="59"/>
      <c r="B75" s="78"/>
      <c r="C75" s="100"/>
      <c r="D75" s="100"/>
      <c r="E75" s="84"/>
      <c r="F75" s="70"/>
      <c r="G75" s="70"/>
      <c r="H75" s="76"/>
    </row>
    <row r="76" spans="1:8" s="5" customFormat="1" ht="18" customHeight="1">
      <c r="A76" s="59"/>
      <c r="B76" s="78"/>
      <c r="C76" s="100"/>
      <c r="D76" s="100"/>
      <c r="E76" s="84"/>
      <c r="F76" s="70"/>
      <c r="G76" s="70"/>
      <c r="H76" s="76"/>
    </row>
    <row r="77" spans="1:8" s="5" customFormat="1" ht="18" customHeight="1">
      <c r="A77" s="59"/>
      <c r="B77" s="78"/>
      <c r="C77" s="100"/>
      <c r="D77" s="100"/>
      <c r="E77" s="84"/>
      <c r="F77" s="70"/>
      <c r="G77" s="70"/>
      <c r="H77" s="76"/>
    </row>
    <row r="78" spans="1:8" s="5" customFormat="1" ht="18" customHeight="1">
      <c r="A78" s="59"/>
      <c r="B78" s="78"/>
      <c r="C78" s="100"/>
      <c r="D78" s="100"/>
      <c r="E78" s="84"/>
      <c r="F78" s="70"/>
      <c r="G78" s="70"/>
      <c r="H78" s="76"/>
    </row>
    <row r="79" spans="1:8" s="5" customFormat="1" ht="18" customHeight="1">
      <c r="A79" s="59"/>
      <c r="B79" s="78"/>
      <c r="C79" s="100"/>
      <c r="D79" s="100"/>
      <c r="E79" s="84"/>
      <c r="F79" s="70"/>
      <c r="G79" s="70"/>
      <c r="H79" s="76"/>
    </row>
    <row r="80" spans="1:8" s="5" customFormat="1" ht="18" customHeight="1">
      <c r="A80" s="59"/>
      <c r="B80" s="78"/>
      <c r="C80" s="100"/>
      <c r="D80" s="100"/>
      <c r="E80" s="84"/>
      <c r="F80" s="70"/>
      <c r="G80" s="70"/>
      <c r="H80" s="76"/>
    </row>
    <row r="81" spans="1:8" s="5" customFormat="1" ht="18" customHeight="1">
      <c r="A81" s="59"/>
      <c r="B81" s="78"/>
      <c r="C81" s="100"/>
      <c r="D81" s="100"/>
      <c r="E81" s="84"/>
      <c r="F81" s="70"/>
      <c r="G81" s="70"/>
      <c r="H81" s="76"/>
    </row>
    <row r="82" spans="1:8" s="5" customFormat="1" ht="18" customHeight="1">
      <c r="A82" s="59"/>
      <c r="B82" s="78"/>
      <c r="C82" s="100"/>
      <c r="D82" s="100"/>
      <c r="E82" s="84"/>
      <c r="F82" s="70"/>
      <c r="G82" s="70"/>
      <c r="H82" s="76"/>
    </row>
    <row r="83" spans="1:8" s="5" customFormat="1" ht="18" customHeight="1">
      <c r="A83" s="59"/>
      <c r="B83" s="78"/>
      <c r="C83" s="100"/>
      <c r="D83" s="100"/>
      <c r="E83" s="84"/>
      <c r="F83" s="70"/>
      <c r="G83" s="70"/>
      <c r="H83" s="76"/>
    </row>
    <row r="84" spans="1:8" s="5" customFormat="1" ht="18" customHeight="1">
      <c r="A84" s="59"/>
      <c r="B84" s="78"/>
      <c r="C84" s="100"/>
      <c r="D84" s="100"/>
      <c r="E84" s="84"/>
      <c r="F84" s="70"/>
      <c r="G84" s="70"/>
      <c r="H84" s="76"/>
    </row>
    <row r="85" spans="1:8" s="5" customFormat="1" ht="18" customHeight="1">
      <c r="A85" s="59"/>
      <c r="B85" s="78"/>
      <c r="C85" s="100"/>
      <c r="D85" s="100"/>
      <c r="E85" s="84"/>
      <c r="F85" s="70"/>
      <c r="G85" s="70"/>
      <c r="H85" s="76"/>
    </row>
    <row r="86" spans="1:8" s="5" customFormat="1" ht="18" customHeight="1">
      <c r="A86" s="59"/>
      <c r="B86" s="78"/>
      <c r="C86" s="100"/>
      <c r="D86" s="100"/>
      <c r="E86" s="84"/>
      <c r="F86" s="70"/>
      <c r="G86" s="70"/>
      <c r="H86" s="76"/>
    </row>
    <row r="87" spans="1:8" s="5" customFormat="1" ht="18" customHeight="1">
      <c r="A87" s="59"/>
      <c r="B87" s="78"/>
      <c r="C87" s="100"/>
      <c r="D87" s="100"/>
      <c r="E87" s="84"/>
      <c r="F87" s="70"/>
      <c r="G87" s="70"/>
      <c r="H87" s="76"/>
    </row>
    <row r="88" spans="1:8" s="5" customFormat="1" ht="18" customHeight="1">
      <c r="A88" s="59"/>
      <c r="B88" s="78"/>
      <c r="C88" s="100"/>
      <c r="D88" s="100"/>
      <c r="E88" s="84"/>
      <c r="F88" s="70"/>
      <c r="G88" s="70"/>
      <c r="H88" s="76"/>
    </row>
    <row r="89" spans="1:8" s="5" customFormat="1" ht="18" customHeight="1">
      <c r="A89" s="59"/>
      <c r="B89" s="78"/>
      <c r="C89" s="100"/>
      <c r="D89" s="100"/>
      <c r="E89" s="84"/>
      <c r="F89" s="70"/>
      <c r="G89" s="70"/>
      <c r="H89" s="76"/>
    </row>
    <row r="90" spans="1:8" s="5" customFormat="1" ht="18" customHeight="1">
      <c r="A90" s="59"/>
      <c r="B90" s="78"/>
      <c r="C90" s="100"/>
      <c r="D90" s="100"/>
      <c r="E90" s="84"/>
      <c r="F90" s="70"/>
      <c r="G90" s="70"/>
      <c r="H90" s="76"/>
    </row>
    <row r="91" spans="1:8" s="5" customFormat="1" ht="18" customHeight="1">
      <c r="A91" s="59"/>
      <c r="B91" s="78"/>
      <c r="C91" s="100"/>
      <c r="D91" s="100"/>
      <c r="E91" s="84"/>
      <c r="F91" s="70"/>
      <c r="G91" s="70"/>
      <c r="H91" s="76"/>
    </row>
    <row r="92" spans="1:8" s="5" customFormat="1" ht="18" customHeight="1">
      <c r="A92" s="59"/>
      <c r="B92" s="78"/>
      <c r="C92" s="100"/>
      <c r="D92" s="100"/>
      <c r="E92" s="84"/>
      <c r="F92" s="70"/>
      <c r="G92" s="70"/>
      <c r="H92" s="76"/>
    </row>
    <row r="93" spans="1:8" s="5" customFormat="1" ht="18" customHeight="1">
      <c r="A93" s="59"/>
      <c r="B93" s="78"/>
      <c r="C93" s="100"/>
      <c r="D93" s="100"/>
      <c r="E93" s="84"/>
      <c r="F93" s="70"/>
      <c r="G93" s="70"/>
      <c r="H93" s="76"/>
    </row>
    <row r="94" spans="1:8" s="5" customFormat="1" ht="18" customHeight="1">
      <c r="A94" s="59"/>
      <c r="B94" s="78"/>
      <c r="C94" s="100"/>
      <c r="D94" s="100"/>
      <c r="E94" s="84"/>
      <c r="F94" s="70"/>
      <c r="G94" s="70"/>
      <c r="H94" s="76"/>
    </row>
    <row r="95" spans="1:9" s="5" customFormat="1" ht="18" customHeight="1">
      <c r="A95" s="59"/>
      <c r="B95" s="78"/>
      <c r="C95" s="100"/>
      <c r="D95" s="100"/>
      <c r="E95" s="84"/>
      <c r="F95" s="70"/>
      <c r="G95" s="70"/>
      <c r="H95" s="76"/>
      <c r="I95" s="73"/>
    </row>
    <row r="96" spans="1:8" s="5" customFormat="1" ht="18" customHeight="1">
      <c r="A96" s="59"/>
      <c r="B96" s="78"/>
      <c r="C96" s="100"/>
      <c r="D96" s="100"/>
      <c r="E96" s="84"/>
      <c r="F96" s="70"/>
      <c r="G96" s="70"/>
      <c r="H96" s="76"/>
    </row>
    <row r="97" spans="1:8" s="5" customFormat="1" ht="18" customHeight="1">
      <c r="A97" s="59"/>
      <c r="B97" s="78"/>
      <c r="C97" s="100"/>
      <c r="D97" s="100"/>
      <c r="E97" s="84"/>
      <c r="F97" s="70"/>
      <c r="G97" s="70"/>
      <c r="H97" s="76"/>
    </row>
    <row r="98" spans="1:8" s="5" customFormat="1" ht="18" customHeight="1">
      <c r="A98" s="59"/>
      <c r="B98" s="78"/>
      <c r="C98" s="100"/>
      <c r="D98" s="100"/>
      <c r="E98" s="84"/>
      <c r="F98" s="70"/>
      <c r="G98" s="70"/>
      <c r="H98" s="76"/>
    </row>
    <row r="99" spans="1:8" s="5" customFormat="1" ht="18" customHeight="1">
      <c r="A99" s="59"/>
      <c r="B99" s="78"/>
      <c r="C99" s="100"/>
      <c r="D99" s="100"/>
      <c r="E99" s="84"/>
      <c r="F99" s="70"/>
      <c r="G99" s="70"/>
      <c r="H99" s="76"/>
    </row>
    <row r="100" spans="1:8" s="5" customFormat="1" ht="18" customHeight="1">
      <c r="A100" s="59"/>
      <c r="B100" s="78"/>
      <c r="C100" s="100"/>
      <c r="D100" s="100"/>
      <c r="E100" s="84"/>
      <c r="F100" s="70"/>
      <c r="G100" s="70"/>
      <c r="H100" s="76"/>
    </row>
    <row r="101" spans="1:8" s="5" customFormat="1" ht="18" customHeight="1">
      <c r="A101" s="59"/>
      <c r="B101" s="78"/>
      <c r="C101" s="100"/>
      <c r="D101" s="100"/>
      <c r="E101" s="84"/>
      <c r="F101" s="70"/>
      <c r="G101" s="70"/>
      <c r="H101" s="76"/>
    </row>
    <row r="102" spans="1:8" s="5" customFormat="1" ht="18" customHeight="1">
      <c r="A102" s="59"/>
      <c r="B102" s="78"/>
      <c r="C102" s="100"/>
      <c r="D102" s="100"/>
      <c r="E102" s="84"/>
      <c r="F102" s="70"/>
      <c r="G102" s="70"/>
      <c r="H102" s="76"/>
    </row>
    <row r="103" spans="1:8" s="5" customFormat="1" ht="18" customHeight="1">
      <c r="A103" s="59"/>
      <c r="B103" s="78"/>
      <c r="C103" s="100"/>
      <c r="D103" s="100"/>
      <c r="E103" s="84"/>
      <c r="F103" s="70"/>
      <c r="G103" s="70"/>
      <c r="H103" s="76"/>
    </row>
    <row r="104" spans="1:8" s="5" customFormat="1" ht="18" customHeight="1">
      <c r="A104" s="59"/>
      <c r="B104" s="78"/>
      <c r="C104" s="100"/>
      <c r="D104" s="100"/>
      <c r="E104" s="84"/>
      <c r="F104" s="70"/>
      <c r="G104" s="70"/>
      <c r="H104" s="76"/>
    </row>
    <row r="105" spans="1:8" s="5" customFormat="1" ht="18" customHeight="1">
      <c r="A105" s="59"/>
      <c r="B105" s="78"/>
      <c r="C105" s="100"/>
      <c r="D105" s="100"/>
      <c r="E105" s="84"/>
      <c r="F105" s="70"/>
      <c r="G105" s="70"/>
      <c r="H105" s="76"/>
    </row>
    <row r="106" spans="1:8" s="5" customFormat="1" ht="18" customHeight="1">
      <c r="A106" s="59"/>
      <c r="B106" s="78"/>
      <c r="C106" s="100"/>
      <c r="D106" s="100"/>
      <c r="E106" s="84"/>
      <c r="F106" s="70"/>
      <c r="G106" s="70"/>
      <c r="H106" s="76"/>
    </row>
    <row r="107" spans="1:8" s="5" customFormat="1" ht="18" customHeight="1">
      <c r="A107" s="59"/>
      <c r="B107" s="78"/>
      <c r="C107" s="100"/>
      <c r="D107" s="100"/>
      <c r="E107" s="84"/>
      <c r="F107" s="70"/>
      <c r="G107" s="70"/>
      <c r="H107" s="76"/>
    </row>
    <row r="108" spans="1:8" s="5" customFormat="1" ht="18" customHeight="1">
      <c r="A108" s="59"/>
      <c r="B108" s="78"/>
      <c r="C108" s="100"/>
      <c r="D108" s="100"/>
      <c r="E108" s="84"/>
      <c r="F108" s="70"/>
      <c r="G108" s="70"/>
      <c r="H108" s="76"/>
    </row>
    <row r="109" spans="1:8" s="5" customFormat="1" ht="18" customHeight="1">
      <c r="A109" s="59"/>
      <c r="B109" s="78"/>
      <c r="C109" s="100"/>
      <c r="D109" s="100"/>
      <c r="E109" s="84"/>
      <c r="F109" s="70"/>
      <c r="G109" s="70"/>
      <c r="H109" s="76"/>
    </row>
    <row r="110" spans="1:8" s="71" customFormat="1" ht="18" customHeight="1">
      <c r="A110" s="69"/>
      <c r="B110" s="78"/>
      <c r="C110" s="100"/>
      <c r="D110" s="100"/>
      <c r="E110" s="84"/>
      <c r="F110" s="70"/>
      <c r="G110" s="70"/>
      <c r="H110" s="76"/>
    </row>
    <row r="111" spans="1:8" s="71" customFormat="1" ht="18" customHeight="1">
      <c r="A111" s="69"/>
      <c r="B111" s="78"/>
      <c r="C111" s="100"/>
      <c r="D111" s="100"/>
      <c r="E111" s="84"/>
      <c r="F111" s="70"/>
      <c r="G111" s="70"/>
      <c r="H111" s="76"/>
    </row>
    <row r="112" spans="1:8" s="71" customFormat="1" ht="18" customHeight="1">
      <c r="A112" s="69"/>
      <c r="B112" s="78"/>
      <c r="C112" s="100"/>
      <c r="D112" s="100"/>
      <c r="E112" s="84"/>
      <c r="F112" s="70"/>
      <c r="G112" s="70"/>
      <c r="H112" s="76"/>
    </row>
    <row r="113" spans="1:8" s="71" customFormat="1" ht="18" customHeight="1">
      <c r="A113" s="69"/>
      <c r="B113" s="78"/>
      <c r="C113" s="100"/>
      <c r="D113" s="100"/>
      <c r="E113" s="84"/>
      <c r="F113" s="70"/>
      <c r="G113" s="70"/>
      <c r="H113" s="76"/>
    </row>
    <row r="114" spans="1:8" s="71" customFormat="1" ht="18" customHeight="1">
      <c r="A114" s="69"/>
      <c r="B114" s="78"/>
      <c r="C114" s="100"/>
      <c r="D114" s="100"/>
      <c r="E114" s="84"/>
      <c r="F114" s="70"/>
      <c r="G114" s="70"/>
      <c r="H114" s="76"/>
    </row>
    <row r="115" spans="1:8" s="71" customFormat="1" ht="18" customHeight="1">
      <c r="A115" s="69"/>
      <c r="B115" s="78"/>
      <c r="C115" s="100"/>
      <c r="D115" s="100"/>
      <c r="E115" s="84"/>
      <c r="F115" s="70"/>
      <c r="G115" s="70"/>
      <c r="H115" s="76"/>
    </row>
    <row r="116" spans="1:8" s="71" customFormat="1" ht="18" customHeight="1">
      <c r="A116" s="69"/>
      <c r="B116" s="78"/>
      <c r="C116" s="100"/>
      <c r="D116" s="100"/>
      <c r="E116" s="84"/>
      <c r="F116" s="70"/>
      <c r="G116" s="70"/>
      <c r="H116" s="76"/>
    </row>
    <row r="117" spans="1:8" s="71" customFormat="1" ht="18" customHeight="1">
      <c r="A117" s="69"/>
      <c r="B117" s="78"/>
      <c r="C117" s="100"/>
      <c r="D117" s="100"/>
      <c r="E117" s="84"/>
      <c r="F117" s="70"/>
      <c r="G117" s="70"/>
      <c r="H117" s="76"/>
    </row>
    <row r="118" spans="1:8" s="71" customFormat="1" ht="18" customHeight="1">
      <c r="A118" s="69"/>
      <c r="B118" s="78"/>
      <c r="C118" s="100"/>
      <c r="D118" s="100"/>
      <c r="E118" s="84"/>
      <c r="F118" s="70"/>
      <c r="G118" s="70"/>
      <c r="H118" s="76"/>
    </row>
    <row r="119" spans="1:8" s="71" customFormat="1" ht="18" customHeight="1">
      <c r="A119" s="69"/>
      <c r="B119" s="78"/>
      <c r="C119" s="100"/>
      <c r="D119" s="100"/>
      <c r="E119" s="84"/>
      <c r="F119" s="70"/>
      <c r="G119" s="70"/>
      <c r="H119" s="76"/>
    </row>
    <row r="120" spans="1:8" s="71" customFormat="1" ht="18" customHeight="1">
      <c r="A120" s="69"/>
      <c r="B120" s="78"/>
      <c r="C120" s="100"/>
      <c r="D120" s="100"/>
      <c r="E120" s="84"/>
      <c r="F120" s="70"/>
      <c r="G120" s="70"/>
      <c r="H120" s="76"/>
    </row>
    <row r="121" spans="1:8" s="71" customFormat="1" ht="18" customHeight="1">
      <c r="A121" s="69"/>
      <c r="B121" s="78"/>
      <c r="C121" s="100"/>
      <c r="D121" s="100"/>
      <c r="E121" s="84"/>
      <c r="F121" s="70"/>
      <c r="G121" s="70"/>
      <c r="H121" s="76"/>
    </row>
    <row r="122" spans="1:8" s="71" customFormat="1" ht="18" customHeight="1">
      <c r="A122" s="69"/>
      <c r="B122" s="78"/>
      <c r="C122" s="100"/>
      <c r="D122" s="100"/>
      <c r="E122" s="84"/>
      <c r="F122" s="70"/>
      <c r="G122" s="70"/>
      <c r="H122" s="76"/>
    </row>
    <row r="123" spans="1:8" s="71" customFormat="1" ht="18" customHeight="1">
      <c r="A123" s="69"/>
      <c r="B123" s="78"/>
      <c r="C123" s="100"/>
      <c r="D123" s="100"/>
      <c r="E123" s="84"/>
      <c r="F123" s="70"/>
      <c r="G123" s="70"/>
      <c r="H123" s="76"/>
    </row>
    <row r="124" spans="1:8" s="71" customFormat="1" ht="18" customHeight="1">
      <c r="A124" s="69"/>
      <c r="B124" s="78"/>
      <c r="C124" s="100"/>
      <c r="D124" s="100"/>
      <c r="E124" s="84"/>
      <c r="F124" s="70"/>
      <c r="G124" s="70"/>
      <c r="H124" s="76"/>
    </row>
    <row r="125" spans="1:8" s="71" customFormat="1" ht="18" customHeight="1">
      <c r="A125" s="69"/>
      <c r="B125" s="78"/>
      <c r="C125" s="100"/>
      <c r="D125" s="100"/>
      <c r="E125" s="84"/>
      <c r="F125" s="70"/>
      <c r="G125" s="70"/>
      <c r="H125" s="76"/>
    </row>
    <row r="126" spans="1:8" s="71" customFormat="1" ht="18" customHeight="1">
      <c r="A126" s="69"/>
      <c r="B126" s="78"/>
      <c r="C126" s="100"/>
      <c r="D126" s="100"/>
      <c r="E126" s="84"/>
      <c r="F126" s="70"/>
      <c r="G126" s="70"/>
      <c r="H126" s="76"/>
    </row>
    <row r="127" spans="1:8" s="71" customFormat="1" ht="18" customHeight="1">
      <c r="A127" s="69"/>
      <c r="B127" s="78"/>
      <c r="C127" s="100"/>
      <c r="D127" s="100"/>
      <c r="E127" s="84"/>
      <c r="F127" s="70"/>
      <c r="G127" s="70"/>
      <c r="H127" s="76"/>
    </row>
    <row r="128" spans="1:8" s="71" customFormat="1" ht="18" customHeight="1">
      <c r="A128" s="69"/>
      <c r="B128" s="78"/>
      <c r="C128" s="100"/>
      <c r="D128" s="100"/>
      <c r="E128" s="84"/>
      <c r="F128" s="70"/>
      <c r="G128" s="70"/>
      <c r="H128" s="76"/>
    </row>
    <row r="129" spans="1:8" s="71" customFormat="1" ht="18" customHeight="1">
      <c r="A129" s="69"/>
      <c r="B129" s="78"/>
      <c r="C129" s="100"/>
      <c r="D129" s="100"/>
      <c r="E129" s="84"/>
      <c r="F129" s="70"/>
      <c r="G129" s="70"/>
      <c r="H129" s="76"/>
    </row>
    <row r="130" spans="1:8" s="71" customFormat="1" ht="18" customHeight="1">
      <c r="A130" s="69"/>
      <c r="B130" s="78"/>
      <c r="C130" s="100"/>
      <c r="D130" s="100"/>
      <c r="E130" s="84"/>
      <c r="F130" s="70"/>
      <c r="G130" s="70"/>
      <c r="H130" s="76"/>
    </row>
    <row r="131" spans="1:8" s="71" customFormat="1" ht="18" customHeight="1">
      <c r="A131" s="69"/>
      <c r="B131" s="78"/>
      <c r="C131" s="100"/>
      <c r="D131" s="100"/>
      <c r="E131" s="84"/>
      <c r="F131" s="70"/>
      <c r="G131" s="70"/>
      <c r="H131" s="76"/>
    </row>
    <row r="132" spans="1:8" s="71" customFormat="1" ht="18" customHeight="1">
      <c r="A132" s="69"/>
      <c r="B132" s="78"/>
      <c r="C132" s="100"/>
      <c r="D132" s="100"/>
      <c r="E132" s="84"/>
      <c r="F132" s="70"/>
      <c r="G132" s="70"/>
      <c r="H132" s="76"/>
    </row>
    <row r="133" spans="1:8" s="71" customFormat="1" ht="18" customHeight="1">
      <c r="A133" s="69"/>
      <c r="B133" s="78"/>
      <c r="C133" s="100"/>
      <c r="D133" s="100"/>
      <c r="E133" s="84"/>
      <c r="F133" s="70"/>
      <c r="G133" s="70"/>
      <c r="H133" s="76"/>
    </row>
    <row r="134" spans="1:8" s="71" customFormat="1" ht="18" customHeight="1">
      <c r="A134" s="69"/>
      <c r="B134" s="78"/>
      <c r="C134" s="100"/>
      <c r="D134" s="100"/>
      <c r="E134" s="84"/>
      <c r="F134" s="70"/>
      <c r="G134" s="70"/>
      <c r="H134" s="76"/>
    </row>
    <row r="135" spans="1:8" s="71" customFormat="1" ht="18" customHeight="1">
      <c r="A135" s="69"/>
      <c r="B135" s="78"/>
      <c r="C135" s="100"/>
      <c r="D135" s="100"/>
      <c r="E135" s="84"/>
      <c r="F135" s="70"/>
      <c r="G135" s="70"/>
      <c r="H135" s="76"/>
    </row>
    <row r="136" spans="1:8" s="71" customFormat="1" ht="18" customHeight="1">
      <c r="A136" s="69"/>
      <c r="B136" s="78"/>
      <c r="C136" s="100"/>
      <c r="D136" s="100"/>
      <c r="E136" s="84"/>
      <c r="F136" s="70"/>
      <c r="G136" s="70"/>
      <c r="H136" s="76"/>
    </row>
    <row r="137" spans="1:8" s="71" customFormat="1" ht="18" customHeight="1">
      <c r="A137" s="69"/>
      <c r="B137" s="78"/>
      <c r="C137" s="100"/>
      <c r="D137" s="100"/>
      <c r="E137" s="84"/>
      <c r="F137" s="70"/>
      <c r="G137" s="70"/>
      <c r="H137" s="76"/>
    </row>
    <row r="138" spans="1:8" s="71" customFormat="1" ht="18" customHeight="1">
      <c r="A138" s="69"/>
      <c r="B138" s="78"/>
      <c r="C138" s="100"/>
      <c r="D138" s="100"/>
      <c r="E138" s="84"/>
      <c r="F138" s="70"/>
      <c r="G138" s="70"/>
      <c r="H138" s="76"/>
    </row>
    <row r="139" spans="1:8" s="71" customFormat="1" ht="18" customHeight="1">
      <c r="A139" s="69"/>
      <c r="B139" s="78"/>
      <c r="C139" s="100"/>
      <c r="D139" s="100"/>
      <c r="E139" s="84"/>
      <c r="F139" s="70"/>
      <c r="G139" s="70"/>
      <c r="H139" s="76"/>
    </row>
    <row r="140" spans="1:8" s="71" customFormat="1" ht="18" customHeight="1">
      <c r="A140" s="69"/>
      <c r="B140" s="78"/>
      <c r="C140" s="100"/>
      <c r="D140" s="100"/>
      <c r="E140" s="84"/>
      <c r="F140" s="70"/>
      <c r="G140" s="70"/>
      <c r="H140" s="76"/>
    </row>
    <row r="141" spans="1:8" s="71" customFormat="1" ht="18" customHeight="1">
      <c r="A141" s="69"/>
      <c r="B141" s="78"/>
      <c r="C141" s="100"/>
      <c r="D141" s="100"/>
      <c r="E141" s="84"/>
      <c r="F141" s="70"/>
      <c r="G141" s="70"/>
      <c r="H141" s="76"/>
    </row>
    <row r="142" spans="1:9" s="71" customFormat="1" ht="18" customHeight="1">
      <c r="A142" s="69"/>
      <c r="B142" s="78"/>
      <c r="C142" s="100"/>
      <c r="D142" s="100"/>
      <c r="E142" s="84"/>
      <c r="F142" s="70"/>
      <c r="G142" s="70"/>
      <c r="H142" s="76"/>
      <c r="I142" s="74"/>
    </row>
    <row r="143" spans="1:8" s="71" customFormat="1" ht="18" customHeight="1">
      <c r="A143" s="69"/>
      <c r="B143" s="78"/>
      <c r="C143" s="100"/>
      <c r="D143" s="100"/>
      <c r="E143" s="84"/>
      <c r="F143" s="70"/>
      <c r="G143" s="70"/>
      <c r="H143" s="76"/>
    </row>
    <row r="144" spans="1:8" s="71" customFormat="1" ht="18" customHeight="1">
      <c r="A144" s="69"/>
      <c r="B144" s="78"/>
      <c r="C144" s="100"/>
      <c r="D144" s="100"/>
      <c r="E144" s="84"/>
      <c r="F144" s="70"/>
      <c r="G144" s="70"/>
      <c r="H144" s="76"/>
    </row>
    <row r="145" spans="1:8" s="71" customFormat="1" ht="18" customHeight="1">
      <c r="A145" s="69"/>
      <c r="B145" s="78"/>
      <c r="C145" s="100"/>
      <c r="D145" s="100"/>
      <c r="E145" s="84"/>
      <c r="F145" s="70"/>
      <c r="G145" s="70"/>
      <c r="H145" s="76"/>
    </row>
    <row r="146" spans="1:8" s="71" customFormat="1" ht="18" customHeight="1">
      <c r="A146" s="69"/>
      <c r="B146" s="78"/>
      <c r="C146" s="100"/>
      <c r="D146" s="100"/>
      <c r="E146" s="84"/>
      <c r="F146" s="70"/>
      <c r="G146" s="70"/>
      <c r="H146" s="76"/>
    </row>
    <row r="147" spans="1:8" s="71" customFormat="1" ht="18" customHeight="1">
      <c r="A147" s="69"/>
      <c r="B147" s="78"/>
      <c r="C147" s="100"/>
      <c r="D147" s="100"/>
      <c r="E147" s="84"/>
      <c r="F147" s="70"/>
      <c r="G147" s="70"/>
      <c r="H147" s="76"/>
    </row>
    <row r="148" spans="1:8" s="71" customFormat="1" ht="18" customHeight="1">
      <c r="A148" s="69"/>
      <c r="B148" s="78"/>
      <c r="C148" s="100"/>
      <c r="D148" s="100"/>
      <c r="E148" s="84"/>
      <c r="F148" s="70"/>
      <c r="G148" s="70"/>
      <c r="H148" s="76"/>
    </row>
    <row r="149" spans="1:8" s="71" customFormat="1" ht="18" customHeight="1">
      <c r="A149" s="69"/>
      <c r="B149" s="78"/>
      <c r="C149" s="100"/>
      <c r="D149" s="100"/>
      <c r="E149" s="84"/>
      <c r="F149" s="70"/>
      <c r="G149" s="70"/>
      <c r="H149" s="76"/>
    </row>
    <row r="150" spans="1:8" s="71" customFormat="1" ht="18" customHeight="1">
      <c r="A150" s="69"/>
      <c r="B150" s="78"/>
      <c r="C150" s="100"/>
      <c r="D150" s="100"/>
      <c r="E150" s="84"/>
      <c r="F150" s="70"/>
      <c r="G150" s="70"/>
      <c r="H150" s="76"/>
    </row>
    <row r="151" spans="1:8" s="71" customFormat="1" ht="18" customHeight="1">
      <c r="A151" s="69"/>
      <c r="B151" s="78"/>
      <c r="C151" s="100"/>
      <c r="D151" s="100"/>
      <c r="E151" s="84"/>
      <c r="F151" s="70"/>
      <c r="G151" s="70"/>
      <c r="H151" s="76"/>
    </row>
    <row r="152" spans="1:8" s="71" customFormat="1" ht="18" customHeight="1">
      <c r="A152" s="69"/>
      <c r="B152" s="78"/>
      <c r="C152" s="100"/>
      <c r="D152" s="100"/>
      <c r="E152" s="84"/>
      <c r="F152" s="70"/>
      <c r="G152" s="70"/>
      <c r="H152" s="76"/>
    </row>
    <row r="153" spans="1:8" s="71" customFormat="1" ht="18" customHeight="1">
      <c r="A153" s="69"/>
      <c r="B153" s="78"/>
      <c r="C153" s="100"/>
      <c r="D153" s="100"/>
      <c r="E153" s="84"/>
      <c r="F153" s="70"/>
      <c r="G153" s="70"/>
      <c r="H153" s="76"/>
    </row>
    <row r="154" spans="1:8" s="71" customFormat="1" ht="18" customHeight="1">
      <c r="A154" s="69"/>
      <c r="B154" s="78"/>
      <c r="C154" s="100"/>
      <c r="D154" s="100"/>
      <c r="E154" s="84"/>
      <c r="F154" s="70"/>
      <c r="G154" s="70"/>
      <c r="H154" s="76"/>
    </row>
    <row r="155" spans="1:8" s="71" customFormat="1" ht="18" customHeight="1">
      <c r="A155" s="69"/>
      <c r="B155" s="78"/>
      <c r="C155" s="100"/>
      <c r="D155" s="100"/>
      <c r="E155" s="84"/>
      <c r="F155" s="70"/>
      <c r="G155" s="70"/>
      <c r="H155" s="76"/>
    </row>
    <row r="156" spans="1:9" s="71" customFormat="1" ht="18" customHeight="1">
      <c r="A156" s="69"/>
      <c r="B156" s="78"/>
      <c r="C156" s="100"/>
      <c r="D156" s="100"/>
      <c r="E156" s="84"/>
      <c r="F156" s="70"/>
      <c r="G156" s="70"/>
      <c r="H156" s="76"/>
      <c r="I156" s="74"/>
    </row>
    <row r="157" spans="1:8" s="71" customFormat="1" ht="18" customHeight="1">
      <c r="A157" s="69"/>
      <c r="B157" s="78"/>
      <c r="C157" s="100"/>
      <c r="D157" s="100"/>
      <c r="E157" s="84"/>
      <c r="F157" s="70"/>
      <c r="G157" s="70"/>
      <c r="H157" s="76"/>
    </row>
    <row r="158" spans="1:8" s="71" customFormat="1" ht="18" customHeight="1">
      <c r="A158" s="69"/>
      <c r="B158" s="78"/>
      <c r="C158" s="100"/>
      <c r="D158" s="100"/>
      <c r="E158" s="84"/>
      <c r="F158" s="70"/>
      <c r="G158" s="70"/>
      <c r="H158" s="76"/>
    </row>
    <row r="159" spans="1:8" s="71" customFormat="1" ht="18" customHeight="1">
      <c r="A159" s="69"/>
      <c r="B159" s="78"/>
      <c r="C159" s="100"/>
      <c r="D159" s="100"/>
      <c r="E159" s="84"/>
      <c r="F159" s="70"/>
      <c r="G159" s="70"/>
      <c r="H159" s="76"/>
    </row>
    <row r="160" spans="1:8" s="71" customFormat="1" ht="18" customHeight="1">
      <c r="A160" s="69"/>
      <c r="B160" s="78"/>
      <c r="C160" s="100"/>
      <c r="D160" s="100"/>
      <c r="E160" s="84"/>
      <c r="F160" s="70"/>
      <c r="G160" s="70"/>
      <c r="H160" s="76"/>
    </row>
    <row r="161" spans="1:8" s="71" customFormat="1" ht="18" customHeight="1">
      <c r="A161" s="69"/>
      <c r="B161" s="78"/>
      <c r="C161" s="100"/>
      <c r="D161" s="100"/>
      <c r="E161" s="84"/>
      <c r="F161" s="70"/>
      <c r="G161" s="70"/>
      <c r="H161" s="76"/>
    </row>
    <row r="162" spans="1:8" s="71" customFormat="1" ht="18" customHeight="1">
      <c r="A162" s="69"/>
      <c r="B162" s="78"/>
      <c r="C162" s="100"/>
      <c r="D162" s="100"/>
      <c r="E162" s="84"/>
      <c r="F162" s="70"/>
      <c r="G162" s="70"/>
      <c r="H162" s="76"/>
    </row>
    <row r="163" spans="1:8" s="71" customFormat="1" ht="18" customHeight="1">
      <c r="A163" s="69"/>
      <c r="B163" s="78"/>
      <c r="C163" s="100"/>
      <c r="D163" s="100"/>
      <c r="E163" s="84"/>
      <c r="F163" s="70"/>
      <c r="G163" s="70"/>
      <c r="H163" s="76"/>
    </row>
    <row r="164" spans="1:8" s="71" customFormat="1" ht="18" customHeight="1">
      <c r="A164" s="69"/>
      <c r="B164" s="78"/>
      <c r="C164" s="100"/>
      <c r="D164" s="100"/>
      <c r="E164" s="84"/>
      <c r="F164" s="70"/>
      <c r="G164" s="70"/>
      <c r="H164" s="76"/>
    </row>
    <row r="165" spans="1:8" s="71" customFormat="1" ht="18" customHeight="1">
      <c r="A165" s="69"/>
      <c r="B165" s="78"/>
      <c r="C165" s="100"/>
      <c r="D165" s="100"/>
      <c r="E165" s="84"/>
      <c r="F165" s="70"/>
      <c r="G165" s="70"/>
      <c r="H165" s="76"/>
    </row>
    <row r="166" spans="1:8" s="71" customFormat="1" ht="18" customHeight="1">
      <c r="A166" s="69"/>
      <c r="B166" s="78"/>
      <c r="C166" s="100"/>
      <c r="D166" s="100"/>
      <c r="E166" s="84"/>
      <c r="F166" s="70"/>
      <c r="G166" s="70"/>
      <c r="H166" s="76"/>
    </row>
    <row r="167" spans="1:8" s="71" customFormat="1" ht="18" customHeight="1">
      <c r="A167" s="69"/>
      <c r="B167" s="78"/>
      <c r="C167" s="100"/>
      <c r="D167" s="100"/>
      <c r="E167" s="84"/>
      <c r="F167" s="70"/>
      <c r="G167" s="70"/>
      <c r="H167" s="76"/>
    </row>
    <row r="168" spans="1:8" s="71" customFormat="1" ht="18" customHeight="1">
      <c r="A168" s="69"/>
      <c r="B168" s="78"/>
      <c r="C168" s="100"/>
      <c r="D168" s="100"/>
      <c r="E168" s="84"/>
      <c r="F168" s="70"/>
      <c r="G168" s="70"/>
      <c r="H168" s="76"/>
    </row>
    <row r="169" spans="1:8" s="71" customFormat="1" ht="18" customHeight="1">
      <c r="A169" s="69"/>
      <c r="B169" s="78"/>
      <c r="C169" s="100"/>
      <c r="D169" s="100"/>
      <c r="E169" s="84"/>
      <c r="F169" s="70"/>
      <c r="G169" s="70"/>
      <c r="H169" s="76"/>
    </row>
    <row r="170" spans="1:8" s="71" customFormat="1" ht="18" customHeight="1">
      <c r="A170" s="69"/>
      <c r="B170" s="78"/>
      <c r="C170" s="100"/>
      <c r="D170" s="100"/>
      <c r="E170" s="84"/>
      <c r="F170" s="70"/>
      <c r="G170" s="70"/>
      <c r="H170" s="76"/>
    </row>
    <row r="171" spans="1:8" s="71" customFormat="1" ht="18" customHeight="1">
      <c r="A171" s="69"/>
      <c r="B171" s="78"/>
      <c r="C171" s="100"/>
      <c r="D171" s="100"/>
      <c r="E171" s="84"/>
      <c r="F171" s="70"/>
      <c r="G171" s="70"/>
      <c r="H171" s="76"/>
    </row>
    <row r="172" spans="1:8" s="71" customFormat="1" ht="18" customHeight="1">
      <c r="A172" s="69"/>
      <c r="B172" s="78"/>
      <c r="C172" s="100"/>
      <c r="D172" s="100"/>
      <c r="E172" s="84"/>
      <c r="F172" s="70"/>
      <c r="G172" s="70"/>
      <c r="H172" s="76"/>
    </row>
    <row r="173" spans="1:8" s="71" customFormat="1" ht="18" customHeight="1">
      <c r="A173" s="69"/>
      <c r="B173" s="78"/>
      <c r="C173" s="100"/>
      <c r="D173" s="100"/>
      <c r="E173" s="84"/>
      <c r="F173" s="70"/>
      <c r="G173" s="70"/>
      <c r="H173" s="76"/>
    </row>
    <row r="174" spans="1:8" s="71" customFormat="1" ht="18" customHeight="1">
      <c r="A174" s="69"/>
      <c r="B174" s="78"/>
      <c r="C174" s="100"/>
      <c r="D174" s="100"/>
      <c r="E174" s="84"/>
      <c r="F174" s="70"/>
      <c r="G174" s="70"/>
      <c r="H174" s="76"/>
    </row>
    <row r="175" spans="1:8" s="71" customFormat="1" ht="18" customHeight="1">
      <c r="A175" s="69"/>
      <c r="B175" s="78"/>
      <c r="C175" s="100"/>
      <c r="D175" s="100"/>
      <c r="E175" s="84"/>
      <c r="F175" s="70"/>
      <c r="G175" s="70"/>
      <c r="H175" s="76"/>
    </row>
    <row r="176" spans="1:8" s="71" customFormat="1" ht="18" customHeight="1">
      <c r="A176" s="69"/>
      <c r="B176" s="78"/>
      <c r="C176" s="100"/>
      <c r="D176" s="100"/>
      <c r="E176" s="84"/>
      <c r="F176" s="70"/>
      <c r="G176" s="70"/>
      <c r="H176" s="76"/>
    </row>
    <row r="177" spans="1:8" s="71" customFormat="1" ht="18" customHeight="1">
      <c r="A177" s="69"/>
      <c r="B177" s="78"/>
      <c r="C177" s="100"/>
      <c r="D177" s="100"/>
      <c r="E177" s="84"/>
      <c r="F177" s="70"/>
      <c r="G177" s="70"/>
      <c r="H177" s="76"/>
    </row>
    <row r="178" spans="1:8" s="71" customFormat="1" ht="18" customHeight="1">
      <c r="A178" s="69"/>
      <c r="B178" s="78"/>
      <c r="C178" s="100"/>
      <c r="D178" s="100"/>
      <c r="E178" s="84"/>
      <c r="F178" s="70"/>
      <c r="G178" s="70"/>
      <c r="H178" s="76"/>
    </row>
    <row r="179" spans="1:8" s="71" customFormat="1" ht="18" customHeight="1">
      <c r="A179" s="69"/>
      <c r="B179" s="78"/>
      <c r="C179" s="100"/>
      <c r="D179" s="100"/>
      <c r="E179" s="84"/>
      <c r="F179" s="70"/>
      <c r="G179" s="70"/>
      <c r="H179" s="76"/>
    </row>
    <row r="180" spans="1:8" s="71" customFormat="1" ht="18" customHeight="1">
      <c r="A180" s="69"/>
      <c r="B180" s="78"/>
      <c r="C180" s="100"/>
      <c r="D180" s="100"/>
      <c r="E180" s="84"/>
      <c r="F180" s="70"/>
      <c r="G180" s="70"/>
      <c r="H180" s="76"/>
    </row>
    <row r="181" spans="1:8" s="71" customFormat="1" ht="18" customHeight="1">
      <c r="A181" s="69"/>
      <c r="B181" s="78"/>
      <c r="C181" s="100"/>
      <c r="D181" s="100"/>
      <c r="E181" s="84"/>
      <c r="F181" s="70"/>
      <c r="G181" s="70"/>
      <c r="H181" s="76"/>
    </row>
    <row r="182" spans="1:8" s="71" customFormat="1" ht="18" customHeight="1">
      <c r="A182" s="69"/>
      <c r="B182" s="78"/>
      <c r="C182" s="100"/>
      <c r="D182" s="100"/>
      <c r="E182" s="84"/>
      <c r="F182" s="70"/>
      <c r="G182" s="70"/>
      <c r="H182" s="76"/>
    </row>
    <row r="183" spans="1:8" s="71" customFormat="1" ht="18" customHeight="1">
      <c r="A183" s="69"/>
      <c r="B183" s="78"/>
      <c r="C183" s="100"/>
      <c r="D183" s="100"/>
      <c r="E183" s="84"/>
      <c r="F183" s="70"/>
      <c r="G183" s="70"/>
      <c r="H183" s="76"/>
    </row>
    <row r="184" spans="1:8" s="71" customFormat="1" ht="18" customHeight="1">
      <c r="A184" s="69"/>
      <c r="B184" s="78"/>
      <c r="C184" s="100"/>
      <c r="D184" s="100"/>
      <c r="E184" s="84"/>
      <c r="F184" s="70"/>
      <c r="G184" s="70"/>
      <c r="H184" s="76"/>
    </row>
    <row r="185" spans="1:8" s="71" customFormat="1" ht="18" customHeight="1">
      <c r="A185" s="69"/>
      <c r="B185" s="78"/>
      <c r="C185" s="100"/>
      <c r="D185" s="100"/>
      <c r="E185" s="84"/>
      <c r="F185" s="70"/>
      <c r="G185" s="70"/>
      <c r="H185" s="76"/>
    </row>
    <row r="186" spans="1:8" s="71" customFormat="1" ht="18" customHeight="1">
      <c r="A186" s="69"/>
      <c r="B186" s="78"/>
      <c r="C186" s="100"/>
      <c r="D186" s="100"/>
      <c r="E186" s="84"/>
      <c r="F186" s="70"/>
      <c r="G186" s="70"/>
      <c r="H186" s="76"/>
    </row>
    <row r="187" spans="1:8" s="71" customFormat="1" ht="18" customHeight="1">
      <c r="A187" s="69"/>
      <c r="B187" s="78"/>
      <c r="C187" s="100"/>
      <c r="D187" s="100"/>
      <c r="E187" s="84"/>
      <c r="F187" s="70"/>
      <c r="G187" s="70"/>
      <c r="H187" s="76"/>
    </row>
    <row r="188" spans="1:8" s="71" customFormat="1" ht="18" customHeight="1">
      <c r="A188" s="69"/>
      <c r="B188" s="78"/>
      <c r="C188" s="100"/>
      <c r="D188" s="100"/>
      <c r="E188" s="84"/>
      <c r="F188" s="70"/>
      <c r="G188" s="70"/>
      <c r="H188" s="76"/>
    </row>
    <row r="189" spans="1:8" s="71" customFormat="1" ht="18" customHeight="1">
      <c r="A189" s="69"/>
      <c r="B189" s="78"/>
      <c r="C189" s="100"/>
      <c r="D189" s="100"/>
      <c r="E189" s="84"/>
      <c r="F189" s="70"/>
      <c r="G189" s="70"/>
      <c r="H189" s="76"/>
    </row>
    <row r="190" spans="1:8" s="71" customFormat="1" ht="18" customHeight="1">
      <c r="A190" s="69"/>
      <c r="B190" s="78"/>
      <c r="C190" s="100"/>
      <c r="D190" s="100"/>
      <c r="E190" s="84"/>
      <c r="F190" s="70"/>
      <c r="G190" s="70"/>
      <c r="H190" s="76"/>
    </row>
    <row r="191" spans="1:8" s="71" customFormat="1" ht="18" customHeight="1">
      <c r="A191" s="69"/>
      <c r="B191" s="78"/>
      <c r="C191" s="100"/>
      <c r="D191" s="100"/>
      <c r="E191" s="84"/>
      <c r="F191" s="70"/>
      <c r="G191" s="70"/>
      <c r="H191" s="76"/>
    </row>
    <row r="192" spans="1:8" s="71" customFormat="1" ht="18" customHeight="1">
      <c r="A192" s="69"/>
      <c r="B192" s="78"/>
      <c r="C192" s="100"/>
      <c r="D192" s="100"/>
      <c r="E192" s="84"/>
      <c r="F192" s="70"/>
      <c r="G192" s="70"/>
      <c r="H192" s="76"/>
    </row>
    <row r="193" spans="1:8" s="71" customFormat="1" ht="18" customHeight="1">
      <c r="A193" s="69"/>
      <c r="B193" s="78"/>
      <c r="C193" s="100"/>
      <c r="D193" s="100"/>
      <c r="E193" s="84"/>
      <c r="F193" s="70"/>
      <c r="G193" s="70"/>
      <c r="H193" s="76"/>
    </row>
    <row r="194" spans="1:8" s="71" customFormat="1" ht="18" customHeight="1">
      <c r="A194" s="69"/>
      <c r="B194" s="78"/>
      <c r="C194" s="100"/>
      <c r="D194" s="100"/>
      <c r="E194" s="84"/>
      <c r="F194" s="70"/>
      <c r="G194" s="70"/>
      <c r="H194" s="76"/>
    </row>
    <row r="195" spans="1:8" s="71" customFormat="1" ht="18" customHeight="1">
      <c r="A195" s="69"/>
      <c r="B195" s="78"/>
      <c r="C195" s="100"/>
      <c r="D195" s="100"/>
      <c r="E195" s="84"/>
      <c r="F195" s="70"/>
      <c r="G195" s="70"/>
      <c r="H195" s="76"/>
    </row>
    <row r="196" spans="1:9" s="71" customFormat="1" ht="18" customHeight="1">
      <c r="A196" s="69"/>
      <c r="B196" s="78"/>
      <c r="C196" s="100"/>
      <c r="D196" s="100"/>
      <c r="E196" s="84"/>
      <c r="F196" s="70"/>
      <c r="G196" s="70"/>
      <c r="H196" s="76"/>
      <c r="I196" s="74"/>
    </row>
    <row r="197" spans="1:9" s="71" customFormat="1" ht="18" customHeight="1">
      <c r="A197" s="69"/>
      <c r="B197" s="78"/>
      <c r="C197" s="100"/>
      <c r="D197" s="100"/>
      <c r="E197" s="84"/>
      <c r="F197" s="70"/>
      <c r="G197" s="70"/>
      <c r="H197" s="76"/>
      <c r="I197" s="74"/>
    </row>
    <row r="198" spans="1:8" s="71" customFormat="1" ht="18" customHeight="1">
      <c r="A198" s="69"/>
      <c r="B198" s="78"/>
      <c r="C198" s="100"/>
      <c r="D198" s="100"/>
      <c r="E198" s="84"/>
      <c r="F198" s="70"/>
      <c r="G198" s="70"/>
      <c r="H198" s="76"/>
    </row>
    <row r="199" spans="1:8" s="71" customFormat="1" ht="18" customHeight="1">
      <c r="A199" s="69"/>
      <c r="B199" s="78"/>
      <c r="C199" s="100"/>
      <c r="D199" s="100"/>
      <c r="E199" s="84"/>
      <c r="F199" s="70"/>
      <c r="G199" s="70"/>
      <c r="H199" s="76"/>
    </row>
    <row r="200" spans="1:8" s="71" customFormat="1" ht="18" customHeight="1">
      <c r="A200" s="69"/>
      <c r="B200" s="78"/>
      <c r="C200" s="100"/>
      <c r="D200" s="100"/>
      <c r="E200" s="84"/>
      <c r="F200" s="70"/>
      <c r="G200" s="70"/>
      <c r="H200" s="76"/>
    </row>
    <row r="201" spans="1:8" s="71" customFormat="1" ht="18" customHeight="1">
      <c r="A201" s="69"/>
      <c r="B201" s="78"/>
      <c r="C201" s="100"/>
      <c r="D201" s="100"/>
      <c r="E201" s="84"/>
      <c r="F201" s="70"/>
      <c r="G201" s="70"/>
      <c r="H201" s="76"/>
    </row>
    <row r="202" spans="1:8" s="71" customFormat="1" ht="18" customHeight="1">
      <c r="A202" s="69"/>
      <c r="B202" s="78"/>
      <c r="C202" s="100"/>
      <c r="D202" s="100"/>
      <c r="E202" s="84"/>
      <c r="F202" s="70"/>
      <c r="G202" s="70"/>
      <c r="H202" s="76"/>
    </row>
    <row r="203" spans="1:8" s="71" customFormat="1" ht="18" customHeight="1">
      <c r="A203" s="69"/>
      <c r="B203" s="78"/>
      <c r="C203" s="100"/>
      <c r="D203" s="100"/>
      <c r="E203" s="84"/>
      <c r="F203" s="70"/>
      <c r="G203" s="70"/>
      <c r="H203" s="76"/>
    </row>
    <row r="204" spans="1:8" s="71" customFormat="1" ht="18" customHeight="1">
      <c r="A204" s="69"/>
      <c r="B204" s="78"/>
      <c r="C204" s="100"/>
      <c r="D204" s="100"/>
      <c r="E204" s="84"/>
      <c r="F204" s="70"/>
      <c r="G204" s="70"/>
      <c r="H204" s="76"/>
    </row>
    <row r="205" spans="1:8" s="71" customFormat="1" ht="18" customHeight="1">
      <c r="A205" s="69"/>
      <c r="B205" s="78"/>
      <c r="C205" s="100"/>
      <c r="D205" s="100"/>
      <c r="E205" s="84"/>
      <c r="F205" s="70"/>
      <c r="G205" s="70"/>
      <c r="H205" s="76"/>
    </row>
    <row r="206" spans="1:8" s="71" customFormat="1" ht="18" customHeight="1">
      <c r="A206" s="69"/>
      <c r="B206" s="78"/>
      <c r="C206" s="100"/>
      <c r="D206" s="100"/>
      <c r="E206" s="84"/>
      <c r="F206" s="70"/>
      <c r="G206" s="70"/>
      <c r="H206" s="76"/>
    </row>
    <row r="207" spans="1:8" s="71" customFormat="1" ht="18" customHeight="1">
      <c r="A207" s="69"/>
      <c r="B207" s="78"/>
      <c r="C207" s="100"/>
      <c r="D207" s="100"/>
      <c r="E207" s="84"/>
      <c r="F207" s="70"/>
      <c r="G207" s="70"/>
      <c r="H207" s="76"/>
    </row>
    <row r="208" spans="1:8" s="71" customFormat="1" ht="18" customHeight="1">
      <c r="A208" s="69"/>
      <c r="B208" s="78"/>
      <c r="C208" s="100"/>
      <c r="D208" s="100"/>
      <c r="E208" s="84"/>
      <c r="F208" s="70"/>
      <c r="G208" s="70"/>
      <c r="H208" s="76"/>
    </row>
    <row r="209" spans="1:8" s="71" customFormat="1" ht="18" customHeight="1">
      <c r="A209" s="69"/>
      <c r="B209" s="78"/>
      <c r="C209" s="100"/>
      <c r="D209" s="100"/>
      <c r="E209" s="84"/>
      <c r="F209" s="70"/>
      <c r="G209" s="70"/>
      <c r="H209" s="76"/>
    </row>
    <row r="210" spans="1:8" s="72" customFormat="1" ht="18" customHeight="1">
      <c r="A210" s="69"/>
      <c r="B210" s="78"/>
      <c r="C210" s="100"/>
      <c r="D210" s="100"/>
      <c r="E210" s="84"/>
      <c r="F210" s="70"/>
      <c r="G210" s="70"/>
      <c r="H210" s="76"/>
    </row>
    <row r="211" spans="1:9" s="72" customFormat="1" ht="18" customHeight="1">
      <c r="A211" s="69"/>
      <c r="B211" s="78"/>
      <c r="C211" s="100"/>
      <c r="D211" s="100"/>
      <c r="E211" s="84"/>
      <c r="F211" s="70"/>
      <c r="G211" s="70"/>
      <c r="H211" s="76"/>
      <c r="I211" s="74"/>
    </row>
    <row r="212" spans="1:9" s="72" customFormat="1" ht="18" customHeight="1">
      <c r="A212" s="69"/>
      <c r="B212" s="78"/>
      <c r="C212" s="100"/>
      <c r="D212" s="100"/>
      <c r="E212" s="84"/>
      <c r="F212" s="70"/>
      <c r="G212" s="70"/>
      <c r="H212" s="76"/>
      <c r="I212" s="74"/>
    </row>
    <row r="213" spans="1:8" s="72" customFormat="1" ht="18" customHeight="1">
      <c r="A213" s="69"/>
      <c r="B213" s="78"/>
      <c r="C213" s="100"/>
      <c r="D213" s="100"/>
      <c r="E213" s="84"/>
      <c r="F213" s="70"/>
      <c r="G213" s="70"/>
      <c r="H213" s="76"/>
    </row>
    <row r="214" spans="1:8" s="71" customFormat="1" ht="18" customHeight="1">
      <c r="A214" s="69"/>
      <c r="B214" s="78"/>
      <c r="C214" s="100"/>
      <c r="D214" s="100"/>
      <c r="E214" s="84"/>
      <c r="F214" s="70"/>
      <c r="G214" s="70"/>
      <c r="H214" s="76"/>
    </row>
    <row r="215" spans="1:8" s="71" customFormat="1" ht="18" customHeight="1">
      <c r="A215" s="69"/>
      <c r="B215" s="78"/>
      <c r="C215" s="100"/>
      <c r="D215" s="100"/>
      <c r="E215" s="84"/>
      <c r="F215" s="70"/>
      <c r="G215" s="70"/>
      <c r="H215" s="76"/>
    </row>
    <row r="216" spans="1:8" s="71" customFormat="1" ht="18" customHeight="1">
      <c r="A216" s="69"/>
      <c r="B216" s="78"/>
      <c r="C216" s="100"/>
      <c r="D216" s="100"/>
      <c r="E216" s="84"/>
      <c r="F216" s="70"/>
      <c r="G216" s="70"/>
      <c r="H216" s="76"/>
    </row>
    <row r="217" spans="1:8" s="71" customFormat="1" ht="18" customHeight="1">
      <c r="A217" s="69"/>
      <c r="B217" s="78"/>
      <c r="C217" s="100"/>
      <c r="D217" s="100"/>
      <c r="E217" s="84"/>
      <c r="F217" s="70"/>
      <c r="G217" s="70"/>
      <c r="H217" s="76"/>
    </row>
    <row r="218" spans="1:8" s="71" customFormat="1" ht="18" customHeight="1">
      <c r="A218" s="69"/>
      <c r="B218" s="78"/>
      <c r="C218" s="100"/>
      <c r="D218" s="100"/>
      <c r="E218" s="84"/>
      <c r="F218" s="70"/>
      <c r="G218" s="70"/>
      <c r="H218" s="76"/>
    </row>
    <row r="219" spans="1:8" s="71" customFormat="1" ht="18" customHeight="1">
      <c r="A219" s="69"/>
      <c r="B219" s="78"/>
      <c r="C219" s="100"/>
      <c r="D219" s="100"/>
      <c r="E219" s="84"/>
      <c r="F219" s="70"/>
      <c r="G219" s="70"/>
      <c r="H219" s="76"/>
    </row>
    <row r="220" spans="1:8" s="71" customFormat="1" ht="18" customHeight="1">
      <c r="A220" s="69"/>
      <c r="B220" s="78"/>
      <c r="C220" s="100"/>
      <c r="D220" s="100"/>
      <c r="E220" s="84"/>
      <c r="F220" s="70"/>
      <c r="G220" s="70"/>
      <c r="H220" s="76"/>
    </row>
    <row r="221" spans="1:8" s="71" customFormat="1" ht="18" customHeight="1">
      <c r="A221" s="69"/>
      <c r="B221" s="78"/>
      <c r="C221" s="100"/>
      <c r="D221" s="100"/>
      <c r="E221" s="84"/>
      <c r="F221" s="70"/>
      <c r="G221" s="70"/>
      <c r="H221" s="76"/>
    </row>
    <row r="222" spans="1:8" s="71" customFormat="1" ht="18" customHeight="1">
      <c r="A222" s="69"/>
      <c r="B222" s="78"/>
      <c r="C222" s="100"/>
      <c r="D222" s="100"/>
      <c r="E222" s="84"/>
      <c r="F222" s="70"/>
      <c r="G222" s="70"/>
      <c r="H222" s="76"/>
    </row>
    <row r="223" spans="1:8" s="71" customFormat="1" ht="18" customHeight="1">
      <c r="A223" s="69"/>
      <c r="B223" s="78"/>
      <c r="C223" s="100"/>
      <c r="D223" s="100"/>
      <c r="E223" s="84"/>
      <c r="F223" s="70"/>
      <c r="G223" s="70"/>
      <c r="H223" s="76"/>
    </row>
    <row r="224" spans="1:8" s="71" customFormat="1" ht="18" customHeight="1">
      <c r="A224" s="69"/>
      <c r="B224" s="78"/>
      <c r="C224" s="100"/>
      <c r="D224" s="100"/>
      <c r="E224" s="84"/>
      <c r="F224" s="70"/>
      <c r="G224" s="70"/>
      <c r="H224" s="76"/>
    </row>
    <row r="225" spans="1:9" s="71" customFormat="1" ht="18" customHeight="1">
      <c r="A225" s="69"/>
      <c r="B225" s="78"/>
      <c r="C225" s="100"/>
      <c r="D225" s="100"/>
      <c r="E225" s="84"/>
      <c r="F225" s="70"/>
      <c r="G225" s="70"/>
      <c r="H225" s="76"/>
      <c r="I225" s="74"/>
    </row>
    <row r="226" spans="1:8" s="71" customFormat="1" ht="18" customHeight="1">
      <c r="A226" s="69"/>
      <c r="B226" s="78"/>
      <c r="C226" s="100"/>
      <c r="D226" s="100"/>
      <c r="E226" s="84"/>
      <c r="F226" s="70"/>
      <c r="G226" s="70"/>
      <c r="H226" s="76"/>
    </row>
    <row r="227" spans="1:8" s="71" customFormat="1" ht="18" customHeight="1">
      <c r="A227" s="69"/>
      <c r="B227" s="78"/>
      <c r="C227" s="100"/>
      <c r="D227" s="100"/>
      <c r="E227" s="84"/>
      <c r="F227" s="70"/>
      <c r="G227" s="70"/>
      <c r="H227" s="76"/>
    </row>
    <row r="228" spans="1:8" s="71" customFormat="1" ht="18" customHeight="1">
      <c r="A228" s="69"/>
      <c r="B228" s="78"/>
      <c r="C228" s="100"/>
      <c r="D228" s="100"/>
      <c r="E228" s="84"/>
      <c r="F228" s="70"/>
      <c r="G228" s="70"/>
      <c r="H228" s="76"/>
    </row>
    <row r="229" spans="1:8" s="71" customFormat="1" ht="18" customHeight="1">
      <c r="A229" s="69"/>
      <c r="B229" s="78"/>
      <c r="C229" s="100"/>
      <c r="D229" s="100"/>
      <c r="E229" s="84"/>
      <c r="F229" s="70"/>
      <c r="G229" s="70"/>
      <c r="H229" s="76"/>
    </row>
    <row r="230" spans="1:8" s="71" customFormat="1" ht="18" customHeight="1">
      <c r="A230" s="69"/>
      <c r="B230" s="78"/>
      <c r="C230" s="100"/>
      <c r="D230" s="100"/>
      <c r="E230" s="84"/>
      <c r="F230" s="70"/>
      <c r="G230" s="70"/>
      <c r="H230" s="76"/>
    </row>
    <row r="231" spans="1:8" s="71" customFormat="1" ht="18" customHeight="1">
      <c r="A231" s="69"/>
      <c r="B231" s="78"/>
      <c r="C231" s="100"/>
      <c r="D231" s="100"/>
      <c r="E231" s="84"/>
      <c r="F231" s="70"/>
      <c r="G231" s="70"/>
      <c r="H231" s="76"/>
    </row>
    <row r="232" spans="1:8" s="71" customFormat="1" ht="18" customHeight="1">
      <c r="A232" s="69"/>
      <c r="B232" s="78"/>
      <c r="C232" s="100"/>
      <c r="D232" s="100"/>
      <c r="E232" s="84"/>
      <c r="F232" s="70"/>
      <c r="G232" s="70"/>
      <c r="H232" s="76"/>
    </row>
    <row r="233" spans="1:8" s="71" customFormat="1" ht="18" customHeight="1">
      <c r="A233" s="69"/>
      <c r="B233" s="78"/>
      <c r="C233" s="100"/>
      <c r="D233" s="100"/>
      <c r="E233" s="84"/>
      <c r="F233" s="70"/>
      <c r="G233" s="70"/>
      <c r="H233" s="76"/>
    </row>
    <row r="234" spans="1:8" s="71" customFormat="1" ht="18" customHeight="1">
      <c r="A234" s="69"/>
      <c r="B234" s="78"/>
      <c r="C234" s="100"/>
      <c r="D234" s="100"/>
      <c r="E234" s="84"/>
      <c r="F234" s="70"/>
      <c r="G234" s="70"/>
      <c r="H234" s="76"/>
    </row>
    <row r="235" spans="1:9" s="71" customFormat="1" ht="18" customHeight="1">
      <c r="A235" s="69"/>
      <c r="B235" s="78"/>
      <c r="C235" s="100"/>
      <c r="D235" s="100"/>
      <c r="E235" s="84"/>
      <c r="F235" s="70"/>
      <c r="G235" s="70"/>
      <c r="H235" s="76"/>
      <c r="I235" s="74"/>
    </row>
    <row r="236" spans="1:8" s="71" customFormat="1" ht="18" customHeight="1">
      <c r="A236" s="69"/>
      <c r="B236" s="78"/>
      <c r="C236" s="100"/>
      <c r="D236" s="100"/>
      <c r="E236" s="84"/>
      <c r="F236" s="70"/>
      <c r="G236" s="70"/>
      <c r="H236" s="76"/>
    </row>
    <row r="237" spans="1:8" s="71" customFormat="1" ht="18" customHeight="1">
      <c r="A237" s="69"/>
      <c r="B237" s="78"/>
      <c r="C237" s="100"/>
      <c r="D237" s="100"/>
      <c r="E237" s="84"/>
      <c r="F237" s="70"/>
      <c r="G237" s="70"/>
      <c r="H237" s="76"/>
    </row>
    <row r="238" spans="1:8" s="71" customFormat="1" ht="18" customHeight="1">
      <c r="A238" s="69"/>
      <c r="B238" s="78"/>
      <c r="C238" s="100"/>
      <c r="D238" s="100"/>
      <c r="E238" s="84"/>
      <c r="F238" s="70"/>
      <c r="G238" s="70"/>
      <c r="H238" s="76"/>
    </row>
    <row r="239" spans="1:8" s="71" customFormat="1" ht="18" customHeight="1">
      <c r="A239" s="69"/>
      <c r="B239" s="78"/>
      <c r="C239" s="100"/>
      <c r="D239" s="100"/>
      <c r="E239" s="84"/>
      <c r="F239" s="70"/>
      <c r="G239" s="70"/>
      <c r="H239" s="76"/>
    </row>
    <row r="240" spans="1:8" s="71" customFormat="1" ht="18" customHeight="1">
      <c r="A240" s="69"/>
      <c r="B240" s="78"/>
      <c r="C240" s="100"/>
      <c r="D240" s="100"/>
      <c r="E240" s="84"/>
      <c r="F240" s="70"/>
      <c r="G240" s="70"/>
      <c r="H240" s="76"/>
    </row>
    <row r="241" spans="1:8" s="71" customFormat="1" ht="18" customHeight="1">
      <c r="A241" s="69"/>
      <c r="B241" s="78"/>
      <c r="C241" s="100"/>
      <c r="D241" s="100"/>
      <c r="E241" s="84"/>
      <c r="F241" s="70"/>
      <c r="G241" s="70"/>
      <c r="H241" s="76"/>
    </row>
    <row r="242" spans="1:8" s="71" customFormat="1" ht="18" customHeight="1">
      <c r="A242" s="69"/>
      <c r="B242" s="78"/>
      <c r="C242" s="100"/>
      <c r="D242" s="100"/>
      <c r="E242" s="84"/>
      <c r="F242" s="70"/>
      <c r="G242" s="70"/>
      <c r="H242" s="76"/>
    </row>
    <row r="243" spans="1:8" s="71" customFormat="1" ht="18" customHeight="1">
      <c r="A243" s="69"/>
      <c r="B243" s="78"/>
      <c r="C243" s="100"/>
      <c r="D243" s="100"/>
      <c r="E243" s="84"/>
      <c r="F243" s="70"/>
      <c r="G243" s="70"/>
      <c r="H243" s="76"/>
    </row>
    <row r="244" spans="1:8" s="71" customFormat="1" ht="18" customHeight="1">
      <c r="A244" s="69"/>
      <c r="B244" s="78"/>
      <c r="C244" s="100"/>
      <c r="D244" s="100"/>
      <c r="E244" s="84"/>
      <c r="F244" s="70"/>
      <c r="G244" s="70"/>
      <c r="H244" s="76"/>
    </row>
    <row r="245" spans="1:8" s="71" customFormat="1" ht="18" customHeight="1">
      <c r="A245" s="69"/>
      <c r="B245" s="78"/>
      <c r="C245" s="100"/>
      <c r="D245" s="100"/>
      <c r="E245" s="84"/>
      <c r="F245" s="70"/>
      <c r="G245" s="70"/>
      <c r="H245" s="76"/>
    </row>
    <row r="246" spans="1:8" s="71" customFormat="1" ht="18" customHeight="1">
      <c r="A246" s="69"/>
      <c r="B246" s="78"/>
      <c r="C246" s="100"/>
      <c r="D246" s="100"/>
      <c r="E246" s="84"/>
      <c r="F246" s="70"/>
      <c r="G246" s="70"/>
      <c r="H246" s="76"/>
    </row>
    <row r="247" spans="1:8" s="71" customFormat="1" ht="18" customHeight="1">
      <c r="A247" s="69"/>
      <c r="B247" s="78"/>
      <c r="C247" s="100"/>
      <c r="D247" s="100"/>
      <c r="E247" s="84"/>
      <c r="F247" s="70"/>
      <c r="G247" s="70"/>
      <c r="H247" s="76"/>
    </row>
    <row r="248" spans="1:8" s="71" customFormat="1" ht="18" customHeight="1">
      <c r="A248" s="69"/>
      <c r="B248" s="78"/>
      <c r="C248" s="100"/>
      <c r="D248" s="100"/>
      <c r="E248" s="84"/>
      <c r="F248" s="70"/>
      <c r="G248" s="70"/>
      <c r="H248" s="76"/>
    </row>
    <row r="249" spans="1:8" s="71" customFormat="1" ht="18" customHeight="1">
      <c r="A249" s="69"/>
      <c r="B249" s="78"/>
      <c r="C249" s="100"/>
      <c r="D249" s="100"/>
      <c r="E249" s="84"/>
      <c r="F249" s="70"/>
      <c r="G249" s="70"/>
      <c r="H249" s="76"/>
    </row>
    <row r="250" spans="1:8" s="71" customFormat="1" ht="18" customHeight="1">
      <c r="A250" s="69"/>
      <c r="B250" s="78"/>
      <c r="C250" s="100"/>
      <c r="D250" s="100"/>
      <c r="E250" s="84"/>
      <c r="F250" s="70"/>
      <c r="G250" s="70"/>
      <c r="H250" s="76"/>
    </row>
    <row r="251" spans="1:8" s="71" customFormat="1" ht="18" customHeight="1">
      <c r="A251" s="69"/>
      <c r="B251" s="78"/>
      <c r="C251" s="100"/>
      <c r="D251" s="100"/>
      <c r="E251" s="84"/>
      <c r="F251" s="70"/>
      <c r="G251" s="70"/>
      <c r="H251" s="76"/>
    </row>
    <row r="252" spans="1:8" s="71" customFormat="1" ht="18" customHeight="1">
      <c r="A252" s="69"/>
      <c r="B252" s="78"/>
      <c r="C252" s="100"/>
      <c r="D252" s="100"/>
      <c r="E252" s="84"/>
      <c r="F252" s="70"/>
      <c r="G252" s="70"/>
      <c r="H252" s="76"/>
    </row>
    <row r="253" spans="1:8" s="71" customFormat="1" ht="18" customHeight="1">
      <c r="A253" s="69"/>
      <c r="B253" s="78"/>
      <c r="C253" s="100"/>
      <c r="D253" s="100"/>
      <c r="E253" s="84"/>
      <c r="F253" s="70"/>
      <c r="G253" s="70"/>
      <c r="H253" s="76"/>
    </row>
    <row r="254" spans="1:8" s="71" customFormat="1" ht="18" customHeight="1">
      <c r="A254" s="69"/>
      <c r="B254" s="78"/>
      <c r="C254" s="100"/>
      <c r="D254" s="100"/>
      <c r="E254" s="84"/>
      <c r="F254" s="70"/>
      <c r="G254" s="70"/>
      <c r="H254" s="76"/>
    </row>
    <row r="255" spans="1:8" s="71" customFormat="1" ht="18" customHeight="1">
      <c r="A255" s="69"/>
      <c r="B255" s="78"/>
      <c r="C255" s="100"/>
      <c r="D255" s="100"/>
      <c r="E255" s="84"/>
      <c r="F255" s="70"/>
      <c r="G255" s="70"/>
      <c r="H255" s="76"/>
    </row>
    <row r="256" spans="1:8" s="71" customFormat="1" ht="18" customHeight="1">
      <c r="A256" s="69"/>
      <c r="B256" s="78"/>
      <c r="C256" s="100"/>
      <c r="D256" s="100"/>
      <c r="E256" s="84"/>
      <c r="F256" s="70"/>
      <c r="G256" s="70"/>
      <c r="H256" s="76"/>
    </row>
    <row r="257" spans="1:8" s="71" customFormat="1" ht="18" customHeight="1">
      <c r="A257" s="69"/>
      <c r="B257" s="78"/>
      <c r="C257" s="100"/>
      <c r="D257" s="100"/>
      <c r="E257" s="84"/>
      <c r="F257" s="70"/>
      <c r="G257" s="70"/>
      <c r="H257" s="76"/>
    </row>
    <row r="258" spans="1:9" s="71" customFormat="1" ht="18" customHeight="1">
      <c r="A258" s="69"/>
      <c r="B258" s="78"/>
      <c r="C258" s="100"/>
      <c r="D258" s="100"/>
      <c r="E258" s="84"/>
      <c r="F258" s="70"/>
      <c r="G258" s="70"/>
      <c r="H258" s="76"/>
      <c r="I258" s="74"/>
    </row>
    <row r="259" spans="1:8" s="71" customFormat="1" ht="18" customHeight="1">
      <c r="A259" s="69"/>
      <c r="B259" s="78"/>
      <c r="C259" s="100"/>
      <c r="D259" s="100"/>
      <c r="E259" s="84"/>
      <c r="F259" s="70"/>
      <c r="G259" s="70"/>
      <c r="H259" s="76"/>
    </row>
    <row r="260" spans="1:8" s="71" customFormat="1" ht="18" customHeight="1">
      <c r="A260" s="69"/>
      <c r="B260" s="78"/>
      <c r="C260" s="100"/>
      <c r="D260" s="100"/>
      <c r="E260" s="84"/>
      <c r="F260" s="70"/>
      <c r="G260" s="70"/>
      <c r="H260" s="76"/>
    </row>
    <row r="261" spans="1:9" s="71" customFormat="1" ht="18" customHeight="1">
      <c r="A261" s="69"/>
      <c r="B261" s="78"/>
      <c r="C261" s="100"/>
      <c r="D261" s="100"/>
      <c r="E261" s="84"/>
      <c r="F261" s="70"/>
      <c r="G261" s="70"/>
      <c r="H261" s="76"/>
      <c r="I261" s="74"/>
    </row>
    <row r="262" spans="1:8" s="71" customFormat="1" ht="18" customHeight="1">
      <c r="A262" s="69"/>
      <c r="B262" s="78"/>
      <c r="C262" s="100"/>
      <c r="D262" s="100"/>
      <c r="E262" s="84"/>
      <c r="F262" s="70"/>
      <c r="G262" s="70"/>
      <c r="H262" s="76"/>
    </row>
    <row r="263" spans="1:8" s="71" customFormat="1" ht="18" customHeight="1">
      <c r="A263" s="69"/>
      <c r="B263" s="78"/>
      <c r="C263" s="100"/>
      <c r="D263" s="100"/>
      <c r="E263" s="84"/>
      <c r="F263" s="70"/>
      <c r="G263" s="70"/>
      <c r="H263" s="76"/>
    </row>
    <row r="264" spans="1:8" s="71" customFormat="1" ht="18" customHeight="1">
      <c r="A264" s="69"/>
      <c r="B264" s="78"/>
      <c r="C264" s="100"/>
      <c r="D264" s="100"/>
      <c r="E264" s="84"/>
      <c r="F264" s="70"/>
      <c r="G264" s="70"/>
      <c r="H264" s="76"/>
    </row>
    <row r="265" spans="1:8" s="71" customFormat="1" ht="18" customHeight="1">
      <c r="A265" s="69"/>
      <c r="B265" s="78"/>
      <c r="C265" s="100"/>
      <c r="D265" s="100"/>
      <c r="E265" s="84"/>
      <c r="F265" s="70"/>
      <c r="G265" s="70"/>
      <c r="H265" s="76"/>
    </row>
    <row r="266" spans="1:8" s="71" customFormat="1" ht="18" customHeight="1">
      <c r="A266" s="69"/>
      <c r="B266" s="78"/>
      <c r="C266" s="100"/>
      <c r="D266" s="100"/>
      <c r="E266" s="84"/>
      <c r="F266" s="70"/>
      <c r="G266" s="70"/>
      <c r="H266" s="76"/>
    </row>
    <row r="267" spans="1:8" s="71" customFormat="1" ht="18" customHeight="1">
      <c r="A267" s="69"/>
      <c r="B267" s="78"/>
      <c r="C267" s="100"/>
      <c r="D267" s="100"/>
      <c r="E267" s="84"/>
      <c r="F267" s="70"/>
      <c r="G267" s="70"/>
      <c r="H267" s="76"/>
    </row>
    <row r="268" spans="1:8" s="71" customFormat="1" ht="18" customHeight="1">
      <c r="A268" s="69"/>
      <c r="B268" s="78"/>
      <c r="C268" s="100"/>
      <c r="D268" s="100"/>
      <c r="E268" s="84"/>
      <c r="F268" s="70"/>
      <c r="G268" s="70"/>
      <c r="H268" s="76"/>
    </row>
    <row r="269" spans="1:8" s="71" customFormat="1" ht="18" customHeight="1">
      <c r="A269" s="69"/>
      <c r="B269" s="78"/>
      <c r="C269" s="100"/>
      <c r="D269" s="100"/>
      <c r="E269" s="84"/>
      <c r="F269" s="70"/>
      <c r="G269" s="70"/>
      <c r="H269" s="76"/>
    </row>
    <row r="270" spans="1:8" s="71" customFormat="1" ht="18" customHeight="1">
      <c r="A270" s="69"/>
      <c r="B270" s="78"/>
      <c r="C270" s="100"/>
      <c r="D270" s="100"/>
      <c r="E270" s="84"/>
      <c r="F270" s="70"/>
      <c r="G270" s="70"/>
      <c r="H270" s="76"/>
    </row>
    <row r="271" spans="1:8" s="71" customFormat="1" ht="18" customHeight="1">
      <c r="A271" s="69"/>
      <c r="B271" s="78"/>
      <c r="C271" s="100"/>
      <c r="D271" s="100"/>
      <c r="E271" s="84"/>
      <c r="F271" s="70"/>
      <c r="G271" s="70"/>
      <c r="H271" s="76"/>
    </row>
    <row r="272" spans="1:8" s="71" customFormat="1" ht="18" customHeight="1">
      <c r="A272" s="69"/>
      <c r="B272" s="78"/>
      <c r="C272" s="100"/>
      <c r="D272" s="100"/>
      <c r="E272" s="84"/>
      <c r="F272" s="70"/>
      <c r="G272" s="70"/>
      <c r="H272" s="76"/>
    </row>
    <row r="273" spans="1:8" s="71" customFormat="1" ht="18" customHeight="1">
      <c r="A273" s="69"/>
      <c r="B273" s="78"/>
      <c r="C273" s="100"/>
      <c r="D273" s="100"/>
      <c r="E273" s="84"/>
      <c r="F273" s="70"/>
      <c r="G273" s="70"/>
      <c r="H273" s="76"/>
    </row>
    <row r="274" spans="1:8" s="71" customFormat="1" ht="18" customHeight="1">
      <c r="A274" s="69"/>
      <c r="B274" s="78"/>
      <c r="C274" s="100"/>
      <c r="D274" s="100"/>
      <c r="E274" s="84"/>
      <c r="F274" s="70"/>
      <c r="G274" s="70"/>
      <c r="H274" s="76"/>
    </row>
    <row r="275" spans="1:9" s="71" customFormat="1" ht="18" customHeight="1">
      <c r="A275" s="69"/>
      <c r="B275" s="78"/>
      <c r="C275" s="100"/>
      <c r="D275" s="100"/>
      <c r="E275" s="84"/>
      <c r="F275" s="70"/>
      <c r="G275" s="70"/>
      <c r="H275" s="76"/>
      <c r="I275" s="74"/>
    </row>
    <row r="276" spans="1:8" s="71" customFormat="1" ht="18" customHeight="1">
      <c r="A276" s="69"/>
      <c r="B276" s="78"/>
      <c r="C276" s="100"/>
      <c r="D276" s="100"/>
      <c r="E276" s="84"/>
      <c r="F276" s="70"/>
      <c r="G276" s="70"/>
      <c r="H276" s="76"/>
    </row>
    <row r="277" spans="1:8" s="71" customFormat="1" ht="18" customHeight="1">
      <c r="A277" s="69"/>
      <c r="B277" s="78"/>
      <c r="C277" s="100"/>
      <c r="D277" s="100"/>
      <c r="E277" s="84"/>
      <c r="F277" s="70"/>
      <c r="G277" s="70"/>
      <c r="H277" s="76"/>
    </row>
    <row r="278" spans="1:8" s="71" customFormat="1" ht="18" customHeight="1">
      <c r="A278" s="69"/>
      <c r="B278" s="78"/>
      <c r="C278" s="100"/>
      <c r="D278" s="100"/>
      <c r="E278" s="84"/>
      <c r="F278" s="70"/>
      <c r="G278" s="70"/>
      <c r="H278" s="76"/>
    </row>
    <row r="279" spans="1:8" s="71" customFormat="1" ht="18" customHeight="1">
      <c r="A279" s="69"/>
      <c r="B279" s="78"/>
      <c r="C279" s="100"/>
      <c r="D279" s="100"/>
      <c r="E279" s="84"/>
      <c r="F279" s="70"/>
      <c r="G279" s="70"/>
      <c r="H279" s="76"/>
    </row>
    <row r="280" spans="1:8" s="71" customFormat="1" ht="18" customHeight="1">
      <c r="A280" s="69"/>
      <c r="B280" s="78"/>
      <c r="C280" s="100"/>
      <c r="D280" s="100"/>
      <c r="E280" s="84"/>
      <c r="F280" s="70"/>
      <c r="G280" s="70"/>
      <c r="H280" s="76"/>
    </row>
    <row r="281" spans="1:8" s="71" customFormat="1" ht="18" customHeight="1">
      <c r="A281" s="69"/>
      <c r="B281" s="78"/>
      <c r="C281" s="100"/>
      <c r="D281" s="100"/>
      <c r="E281" s="84"/>
      <c r="F281" s="70"/>
      <c r="G281" s="70"/>
      <c r="H281" s="76"/>
    </row>
    <row r="282" spans="1:8" s="71" customFormat="1" ht="18" customHeight="1">
      <c r="A282" s="69"/>
      <c r="B282" s="78"/>
      <c r="C282" s="100"/>
      <c r="D282" s="100"/>
      <c r="E282" s="84"/>
      <c r="F282" s="70"/>
      <c r="G282" s="70"/>
      <c r="H282" s="76"/>
    </row>
    <row r="283" spans="1:8" s="71" customFormat="1" ht="18" customHeight="1">
      <c r="A283" s="69"/>
      <c r="B283" s="78"/>
      <c r="C283" s="100"/>
      <c r="D283" s="100"/>
      <c r="E283" s="84"/>
      <c r="F283" s="70"/>
      <c r="G283" s="70"/>
      <c r="H283" s="76"/>
    </row>
    <row r="284" spans="1:8" s="5" customFormat="1" ht="18" customHeight="1">
      <c r="A284" s="59"/>
      <c r="B284" s="78"/>
      <c r="C284" s="100"/>
      <c r="D284" s="100"/>
      <c r="E284" s="86"/>
      <c r="F284" s="60"/>
      <c r="G284" s="60"/>
      <c r="H284" s="76"/>
    </row>
    <row r="285" spans="1:8" s="5" customFormat="1" ht="18" customHeight="1">
      <c r="A285" s="59"/>
      <c r="B285" s="78"/>
      <c r="C285" s="100"/>
      <c r="D285" s="100"/>
      <c r="E285" s="86"/>
      <c r="F285" s="60"/>
      <c r="G285" s="60"/>
      <c r="H285" s="76"/>
    </row>
    <row r="286" spans="1:8" s="5" customFormat="1" ht="18" customHeight="1">
      <c r="A286" s="59"/>
      <c r="B286" s="78"/>
      <c r="C286" s="100"/>
      <c r="D286" s="100"/>
      <c r="E286" s="86"/>
      <c r="F286" s="60"/>
      <c r="G286" s="60"/>
      <c r="H286" s="76"/>
    </row>
    <row r="287" spans="1:8" s="5" customFormat="1" ht="18" customHeight="1">
      <c r="A287" s="59"/>
      <c r="B287" s="78"/>
      <c r="C287" s="100"/>
      <c r="D287" s="100"/>
      <c r="E287" s="86"/>
      <c r="F287" s="60"/>
      <c r="G287" s="60"/>
      <c r="H287" s="76"/>
    </row>
    <row r="288" spans="1:8" s="5" customFormat="1" ht="18" customHeight="1">
      <c r="A288" s="59"/>
      <c r="B288" s="78"/>
      <c r="C288" s="100"/>
      <c r="D288" s="100"/>
      <c r="E288" s="86"/>
      <c r="F288" s="60"/>
      <c r="G288" s="60"/>
      <c r="H288" s="76"/>
    </row>
    <row r="289" spans="1:8" s="5" customFormat="1" ht="18" customHeight="1">
      <c r="A289" s="59"/>
      <c r="B289" s="78"/>
      <c r="C289" s="100"/>
      <c r="D289" s="100"/>
      <c r="E289" s="86"/>
      <c r="F289" s="60"/>
      <c r="G289" s="60"/>
      <c r="H289" s="76"/>
    </row>
    <row r="290" spans="1:8" s="5" customFormat="1" ht="18" customHeight="1">
      <c r="A290" s="59"/>
      <c r="B290" s="78"/>
      <c r="C290" s="100"/>
      <c r="D290" s="100"/>
      <c r="E290" s="86"/>
      <c r="F290" s="60"/>
      <c r="G290" s="60"/>
      <c r="H290" s="76"/>
    </row>
    <row r="291" spans="1:8" s="5" customFormat="1" ht="18" customHeight="1">
      <c r="A291" s="59"/>
      <c r="B291" s="78"/>
      <c r="C291" s="100"/>
      <c r="D291" s="100"/>
      <c r="E291" s="86"/>
      <c r="F291" s="60"/>
      <c r="G291" s="60"/>
      <c r="H291" s="76"/>
    </row>
    <row r="292" spans="1:8" s="5" customFormat="1" ht="18" customHeight="1">
      <c r="A292" s="59"/>
      <c r="B292" s="78"/>
      <c r="C292" s="100"/>
      <c r="D292" s="100"/>
      <c r="E292" s="86"/>
      <c r="F292" s="60"/>
      <c r="G292" s="60"/>
      <c r="H292" s="76"/>
    </row>
    <row r="293" spans="1:8" s="5" customFormat="1" ht="18" customHeight="1">
      <c r="A293" s="59"/>
      <c r="B293" s="78"/>
      <c r="C293" s="100"/>
      <c r="D293" s="100"/>
      <c r="E293" s="86"/>
      <c r="F293" s="60"/>
      <c r="G293" s="60"/>
      <c r="H293" s="76"/>
    </row>
    <row r="294" spans="1:8" s="5" customFormat="1" ht="18" customHeight="1">
      <c r="A294" s="59"/>
      <c r="B294" s="78"/>
      <c r="C294" s="100"/>
      <c r="D294" s="100"/>
      <c r="E294" s="86"/>
      <c r="F294" s="60"/>
      <c r="G294" s="60"/>
      <c r="H294" s="76"/>
    </row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</sheetData>
  <sheetProtection/>
  <mergeCells count="295">
    <mergeCell ref="C46:D46"/>
    <mergeCell ref="C45:D45"/>
    <mergeCell ref="C42:D42"/>
    <mergeCell ref="C37:D37"/>
    <mergeCell ref="A5:A6"/>
    <mergeCell ref="B5:B6"/>
    <mergeCell ref="C14:D14"/>
    <mergeCell ref="C38:D38"/>
    <mergeCell ref="C39:D39"/>
    <mergeCell ref="C32:D32"/>
    <mergeCell ref="C12:D12"/>
    <mergeCell ref="C13:D13"/>
    <mergeCell ref="C18:D18"/>
    <mergeCell ref="C41:D41"/>
    <mergeCell ref="C34:D34"/>
    <mergeCell ref="C35:D35"/>
    <mergeCell ref="C36:D36"/>
    <mergeCell ref="C40:D40"/>
    <mergeCell ref="C17:D17"/>
    <mergeCell ref="C33:D33"/>
    <mergeCell ref="C30:D30"/>
    <mergeCell ref="C31:D31"/>
    <mergeCell ref="C117:D117"/>
    <mergeCell ref="C118:D118"/>
    <mergeCell ref="C130:D130"/>
    <mergeCell ref="C110:D110"/>
    <mergeCell ref="C111:D111"/>
    <mergeCell ref="C43:D43"/>
    <mergeCell ref="C122:D122"/>
    <mergeCell ref="C44:D44"/>
    <mergeCell ref="C139:D139"/>
    <mergeCell ref="C131:D131"/>
    <mergeCell ref="C132:D132"/>
    <mergeCell ref="C133:D133"/>
    <mergeCell ref="C134:D134"/>
    <mergeCell ref="C135:D135"/>
    <mergeCell ref="C138:D138"/>
    <mergeCell ref="C128:D128"/>
    <mergeCell ref="C129:D129"/>
    <mergeCell ref="C124:D124"/>
    <mergeCell ref="C125:D125"/>
    <mergeCell ref="C126:D126"/>
    <mergeCell ref="C113:D113"/>
    <mergeCell ref="C114:D114"/>
    <mergeCell ref="C116:D116"/>
    <mergeCell ref="C104:D104"/>
    <mergeCell ref="C136:D136"/>
    <mergeCell ref="C137:D137"/>
    <mergeCell ref="C120:D120"/>
    <mergeCell ref="C107:D107"/>
    <mergeCell ref="C108:D108"/>
    <mergeCell ref="C119:D119"/>
    <mergeCell ref="C123:D123"/>
    <mergeCell ref="C105:D105"/>
    <mergeCell ref="C106:D106"/>
    <mergeCell ref="C58:D58"/>
    <mergeCell ref="C59:D59"/>
    <mergeCell ref="C66:D66"/>
    <mergeCell ref="C127:D127"/>
    <mergeCell ref="C60:D60"/>
    <mergeCell ref="C61:D61"/>
    <mergeCell ref="C62:D62"/>
    <mergeCell ref="C109:D109"/>
    <mergeCell ref="C103:D103"/>
    <mergeCell ref="C121:D121"/>
    <mergeCell ref="C57:D57"/>
    <mergeCell ref="C54:D54"/>
    <mergeCell ref="C51:D51"/>
    <mergeCell ref="C52:D52"/>
    <mergeCell ref="C53:D53"/>
    <mergeCell ref="C56:D56"/>
    <mergeCell ref="C65:D65"/>
    <mergeCell ref="C68:D68"/>
    <mergeCell ref="C100:D100"/>
    <mergeCell ref="C101:D101"/>
    <mergeCell ref="C102:D102"/>
    <mergeCell ref="C115:D115"/>
    <mergeCell ref="C112:D112"/>
    <mergeCell ref="C67:D67"/>
    <mergeCell ref="C69:D69"/>
    <mergeCell ref="C70:D70"/>
    <mergeCell ref="C149:D149"/>
    <mergeCell ref="C146:D146"/>
    <mergeCell ref="C143:D143"/>
    <mergeCell ref="C144:D144"/>
    <mergeCell ref="C145:D145"/>
    <mergeCell ref="C147:D147"/>
    <mergeCell ref="C148:D148"/>
    <mergeCell ref="C140:D140"/>
    <mergeCell ref="C141:D141"/>
    <mergeCell ref="C142:D142"/>
    <mergeCell ref="C47:D47"/>
    <mergeCell ref="C48:D48"/>
    <mergeCell ref="C49:D49"/>
    <mergeCell ref="C50:D50"/>
    <mergeCell ref="C63:D63"/>
    <mergeCell ref="C64:D64"/>
    <mergeCell ref="C55:D55"/>
    <mergeCell ref="C177:D177"/>
    <mergeCell ref="C178:D178"/>
    <mergeCell ref="C169:D169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75:D175"/>
    <mergeCell ref="C176:D176"/>
    <mergeCell ref="C159:D159"/>
    <mergeCell ref="C160:D160"/>
    <mergeCell ref="C161:D161"/>
    <mergeCell ref="C162:D162"/>
    <mergeCell ref="C163:D163"/>
    <mergeCell ref="C164:D164"/>
    <mergeCell ref="C181:D181"/>
    <mergeCell ref="C182:D182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83:D183"/>
    <mergeCell ref="C184:D184"/>
    <mergeCell ref="C185:D185"/>
    <mergeCell ref="C189:D189"/>
    <mergeCell ref="C186:D186"/>
    <mergeCell ref="C150:D150"/>
    <mergeCell ref="C187:D187"/>
    <mergeCell ref="C188:D188"/>
    <mergeCell ref="C179:D179"/>
    <mergeCell ref="C180:D180"/>
    <mergeCell ref="C193:D193"/>
    <mergeCell ref="C194:D194"/>
    <mergeCell ref="C195:D195"/>
    <mergeCell ref="C196:D196"/>
    <mergeCell ref="C190:D190"/>
    <mergeCell ref="C191:D191"/>
    <mergeCell ref="C192:D192"/>
    <mergeCell ref="C197:D197"/>
    <mergeCell ref="C198:D198"/>
    <mergeCell ref="C199:D199"/>
    <mergeCell ref="C203:D203"/>
    <mergeCell ref="C200:D200"/>
    <mergeCell ref="C201:D201"/>
    <mergeCell ref="C202:D202"/>
    <mergeCell ref="C208:D208"/>
    <mergeCell ref="C209:D209"/>
    <mergeCell ref="C210:D210"/>
    <mergeCell ref="C211:D211"/>
    <mergeCell ref="C212:D212"/>
    <mergeCell ref="C204:D204"/>
    <mergeCell ref="C205:D205"/>
    <mergeCell ref="C206:D206"/>
    <mergeCell ref="C24:D24"/>
    <mergeCell ref="C213:D213"/>
    <mergeCell ref="C214:D214"/>
    <mergeCell ref="C215:D215"/>
    <mergeCell ref="C25:D25"/>
    <mergeCell ref="C26:D26"/>
    <mergeCell ref="C27:D27"/>
    <mergeCell ref="C28:D28"/>
    <mergeCell ref="C29:D29"/>
    <mergeCell ref="C207:D207"/>
    <mergeCell ref="F5:F6"/>
    <mergeCell ref="C5:D6"/>
    <mergeCell ref="C11:D11"/>
    <mergeCell ref="C216:D216"/>
    <mergeCell ref="C217:D217"/>
    <mergeCell ref="C218:D218"/>
    <mergeCell ref="C19:D19"/>
    <mergeCell ref="C20:D20"/>
    <mergeCell ref="C21:D21"/>
    <mergeCell ref="C22:D22"/>
    <mergeCell ref="C227:D227"/>
    <mergeCell ref="C233:D233"/>
    <mergeCell ref="C15:D15"/>
    <mergeCell ref="C16:D16"/>
    <mergeCell ref="C7:D7"/>
    <mergeCell ref="C8:D8"/>
    <mergeCell ref="C9:D9"/>
    <mergeCell ref="C10:D10"/>
    <mergeCell ref="C219:D219"/>
    <mergeCell ref="C23:D23"/>
    <mergeCell ref="C229:D229"/>
    <mergeCell ref="C232:D232"/>
    <mergeCell ref="C226:D226"/>
    <mergeCell ref="C235:D235"/>
    <mergeCell ref="C230:D230"/>
    <mergeCell ref="C220:D220"/>
    <mergeCell ref="C221:D221"/>
    <mergeCell ref="C222:D222"/>
    <mergeCell ref="C231:D231"/>
    <mergeCell ref="C228:D228"/>
    <mergeCell ref="C239:D239"/>
    <mergeCell ref="C278:D278"/>
    <mergeCell ref="C279:D279"/>
    <mergeCell ref="C280:D280"/>
    <mergeCell ref="C281:D281"/>
    <mergeCell ref="C253:D253"/>
    <mergeCell ref="C254:D254"/>
    <mergeCell ref="C255:D255"/>
    <mergeCell ref="C256:D256"/>
    <mergeCell ref="C240:D240"/>
    <mergeCell ref="C241:D241"/>
    <mergeCell ref="C242:D242"/>
    <mergeCell ref="C243:D243"/>
    <mergeCell ref="C245:D245"/>
    <mergeCell ref="C247:D247"/>
    <mergeCell ref="C244:D244"/>
    <mergeCell ref="C251:D251"/>
    <mergeCell ref="C259:D259"/>
    <mergeCell ref="C261:D261"/>
    <mergeCell ref="C263:D263"/>
    <mergeCell ref="C248:D248"/>
    <mergeCell ref="C246:D246"/>
    <mergeCell ref="C249:D249"/>
    <mergeCell ref="C250:D250"/>
    <mergeCell ref="C260:D260"/>
    <mergeCell ref="C252:D252"/>
    <mergeCell ref="C257:D257"/>
    <mergeCell ref="C258:D258"/>
    <mergeCell ref="C276:D276"/>
    <mergeCell ref="C264:D264"/>
    <mergeCell ref="C262:D262"/>
    <mergeCell ref="C275:D275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236:D236"/>
    <mergeCell ref="C234:D234"/>
    <mergeCell ref="C223:D223"/>
    <mergeCell ref="C224:D224"/>
    <mergeCell ref="C225:D225"/>
    <mergeCell ref="C285:D285"/>
    <mergeCell ref="C286:D286"/>
    <mergeCell ref="C287:D287"/>
    <mergeCell ref="C265:D265"/>
    <mergeCell ref="C266:D266"/>
    <mergeCell ref="C267:D267"/>
    <mergeCell ref="C269:D269"/>
    <mergeCell ref="C270:D270"/>
    <mergeCell ref="C268:D268"/>
    <mergeCell ref="C294:D294"/>
    <mergeCell ref="C288:D288"/>
    <mergeCell ref="C237:D237"/>
    <mergeCell ref="C238:D238"/>
    <mergeCell ref="C277:D277"/>
    <mergeCell ref="C289:D289"/>
    <mergeCell ref="C272:D272"/>
    <mergeCell ref="C271:D271"/>
    <mergeCell ref="C273:D273"/>
    <mergeCell ref="C274:D274"/>
    <mergeCell ref="L71:N71"/>
    <mergeCell ref="E5:E6"/>
    <mergeCell ref="C290:D290"/>
    <mergeCell ref="C291:D291"/>
    <mergeCell ref="C292:D292"/>
    <mergeCell ref="C293:D293"/>
    <mergeCell ref="C282:D282"/>
    <mergeCell ref="C283:D283"/>
    <mergeCell ref="G5:H5"/>
    <mergeCell ref="C284:D284"/>
  </mergeCells>
  <dataValidations count="5">
    <dataValidation type="list" allowBlank="1" showInputMessage="1" showErrorMessage="1" sqref="F188:F294">
      <formula1>学年</formula1>
    </dataValidation>
    <dataValidation type="custom" allowBlank="1" showInputMessage="1" showErrorMessage="1" sqref="E244:E65536 E1:E4">
      <formula1>"和道"</formula1>
    </dataValidation>
    <dataValidation type="list" allowBlank="1" showInputMessage="1" showErrorMessage="1" sqref="E7:E243">
      <formula1>"和道,松濤,糸東,剛柔"</formula1>
    </dataValidation>
    <dataValidation type="list" allowBlank="1" showInputMessage="1" showErrorMessage="1" sqref="G7:H294">
      <formula1>"×,幼年,小1,小2,小3,小4,小5,小6,中学生,高校生,一般"</formula1>
    </dataValidation>
    <dataValidation type="list" allowBlank="1" showInputMessage="1" showErrorMessage="1" sqref="F7:F187">
      <formula1>"幼年,小1,小2,小3,小4,小5,小6,中学生,高校生,一般"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7" sqref="C17"/>
    </sheetView>
  </sheetViews>
  <sheetFormatPr defaultColWidth="8.75390625" defaultRowHeight="13.5" customHeight="1"/>
  <cols>
    <col min="1" max="1" width="8.75390625" style="2" customWidth="1"/>
    <col min="2" max="2" width="13.50390625" style="2" customWidth="1"/>
    <col min="3" max="3" width="15.625" style="2" customWidth="1"/>
    <col min="4" max="4" width="18.625" style="2" customWidth="1"/>
    <col min="5" max="6" width="8.75390625" style="2" customWidth="1"/>
    <col min="7" max="7" width="13.50390625" style="17" customWidth="1"/>
    <col min="8" max="8" width="8.75390625" style="17" customWidth="1"/>
    <col min="9" max="9" width="19.375" style="2" customWidth="1"/>
    <col min="10" max="16384" width="8.75390625" style="2" customWidth="1"/>
  </cols>
  <sheetData>
    <row r="1" spans="1:9" ht="12.7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17" t="s">
        <v>12</v>
      </c>
      <c r="H1" s="17" t="s">
        <v>86</v>
      </c>
      <c r="I1" s="2" t="s">
        <v>97</v>
      </c>
    </row>
    <row r="2" spans="1:9" ht="12.75">
      <c r="A2" s="2" t="s">
        <v>16</v>
      </c>
      <c r="B2" s="3" t="s">
        <v>17</v>
      </c>
      <c r="C2" s="2" t="s">
        <v>13</v>
      </c>
      <c r="D2" s="2" t="s">
        <v>14</v>
      </c>
      <c r="E2" s="2">
        <v>1000</v>
      </c>
      <c r="F2" s="2" t="s">
        <v>15</v>
      </c>
      <c r="G2" s="17" t="s">
        <v>79</v>
      </c>
      <c r="H2" s="17" t="s">
        <v>79</v>
      </c>
      <c r="I2" s="17" t="s">
        <v>79</v>
      </c>
    </row>
    <row r="3" spans="2:9" ht="12.75">
      <c r="B3" s="3" t="s">
        <v>23</v>
      </c>
      <c r="C3" s="2" t="s">
        <v>18</v>
      </c>
      <c r="D3" s="2" t="s">
        <v>19</v>
      </c>
      <c r="F3" s="2" t="s">
        <v>20</v>
      </c>
      <c r="G3" s="17" t="s">
        <v>95</v>
      </c>
      <c r="H3" s="17" t="s">
        <v>80</v>
      </c>
      <c r="I3" s="17" t="s">
        <v>80</v>
      </c>
    </row>
    <row r="4" spans="2:9" ht="12.75">
      <c r="B4" s="3" t="s">
        <v>28</v>
      </c>
      <c r="D4" s="2" t="s">
        <v>21</v>
      </c>
      <c r="F4" s="2" t="s">
        <v>22</v>
      </c>
      <c r="G4" s="17" t="s">
        <v>96</v>
      </c>
      <c r="H4" s="17" t="s">
        <v>81</v>
      </c>
      <c r="I4" s="17" t="s">
        <v>81</v>
      </c>
    </row>
    <row r="5" spans="2:9" ht="12.75">
      <c r="B5" s="3" t="s">
        <v>32</v>
      </c>
      <c r="D5" s="2" t="s">
        <v>24</v>
      </c>
      <c r="F5" s="2" t="s">
        <v>25</v>
      </c>
      <c r="G5" s="17" t="s">
        <v>90</v>
      </c>
      <c r="H5" s="17" t="s">
        <v>82</v>
      </c>
      <c r="I5" s="17" t="s">
        <v>82</v>
      </c>
    </row>
    <row r="6" spans="2:9" ht="12.75">
      <c r="B6" s="3" t="s">
        <v>36</v>
      </c>
      <c r="D6" s="2" t="s">
        <v>26</v>
      </c>
      <c r="F6" s="2" t="s">
        <v>27</v>
      </c>
      <c r="G6" s="17" t="s">
        <v>91</v>
      </c>
      <c r="H6" s="17" t="s">
        <v>83</v>
      </c>
      <c r="I6" s="17" t="s">
        <v>83</v>
      </c>
    </row>
    <row r="7" spans="2:9" ht="12.75">
      <c r="B7" s="3" t="s">
        <v>40</v>
      </c>
      <c r="D7" s="2" t="s">
        <v>30</v>
      </c>
      <c r="F7" s="2" t="s">
        <v>29</v>
      </c>
      <c r="G7" s="17" t="s">
        <v>92</v>
      </c>
      <c r="H7" s="17" t="s">
        <v>84</v>
      </c>
      <c r="I7" s="17" t="s">
        <v>84</v>
      </c>
    </row>
    <row r="8" spans="2:9" ht="12.75">
      <c r="B8" s="3" t="s">
        <v>43</v>
      </c>
      <c r="D8" s="63" t="s">
        <v>89</v>
      </c>
      <c r="F8" s="2" t="s">
        <v>31</v>
      </c>
      <c r="G8" s="17" t="s">
        <v>93</v>
      </c>
      <c r="H8" s="17" t="s">
        <v>85</v>
      </c>
      <c r="I8" s="17" t="s">
        <v>85</v>
      </c>
    </row>
    <row r="9" spans="2:9" ht="12.75">
      <c r="B9" s="3" t="s">
        <v>35</v>
      </c>
      <c r="D9" s="63" t="s">
        <v>87</v>
      </c>
      <c r="F9" s="2" t="s">
        <v>33</v>
      </c>
      <c r="G9" s="17" t="s">
        <v>35</v>
      </c>
      <c r="H9" s="17" t="s">
        <v>35</v>
      </c>
      <c r="I9" s="17" t="s">
        <v>35</v>
      </c>
    </row>
    <row r="10" spans="2:9" ht="12.75">
      <c r="B10" s="3" t="s">
        <v>39</v>
      </c>
      <c r="D10" s="63"/>
      <c r="F10" s="2" t="s">
        <v>34</v>
      </c>
      <c r="G10" s="17" t="s">
        <v>39</v>
      </c>
      <c r="H10" s="17" t="s">
        <v>39</v>
      </c>
      <c r="I10" s="17" t="s">
        <v>39</v>
      </c>
    </row>
    <row r="11" spans="2:9" ht="12.75">
      <c r="B11" s="3" t="s">
        <v>46</v>
      </c>
      <c r="F11" s="2" t="s">
        <v>37</v>
      </c>
      <c r="G11" s="17" t="s">
        <v>46</v>
      </c>
      <c r="H11" s="17" t="s">
        <v>46</v>
      </c>
      <c r="I11" s="17" t="s">
        <v>46</v>
      </c>
    </row>
    <row r="12" spans="2:9" ht="12.75">
      <c r="B12" s="3" t="s">
        <v>98</v>
      </c>
      <c r="F12" s="2" t="s">
        <v>38</v>
      </c>
      <c r="I12" s="2" t="s">
        <v>98</v>
      </c>
    </row>
    <row r="13" ht="12.75">
      <c r="F13" s="2" t="s">
        <v>41</v>
      </c>
    </row>
    <row r="14" ht="12.75">
      <c r="F14" s="2" t="s">
        <v>42</v>
      </c>
    </row>
    <row r="15" ht="12.75">
      <c r="F15" s="2" t="s">
        <v>44</v>
      </c>
    </row>
    <row r="16" ht="12.75">
      <c r="F16" s="2" t="s">
        <v>45</v>
      </c>
    </row>
    <row r="17" ht="12.75">
      <c r="F17" s="2" t="s">
        <v>47</v>
      </c>
    </row>
    <row r="18" ht="12.75">
      <c r="F18" s="2" t="s">
        <v>48</v>
      </c>
    </row>
    <row r="19" ht="12.75">
      <c r="F19" s="2" t="s">
        <v>49</v>
      </c>
    </row>
    <row r="20" ht="12.75">
      <c r="F20" s="2" t="s">
        <v>50</v>
      </c>
    </row>
    <row r="21" ht="12.75">
      <c r="F21" s="2" t="s">
        <v>51</v>
      </c>
    </row>
    <row r="22" ht="12.75">
      <c r="F22" s="2" t="s">
        <v>52</v>
      </c>
    </row>
  </sheetData>
  <sheetProtection/>
  <dataValidations count="1">
    <dataValidation type="list" allowBlank="1" showInputMessage="1" showErrorMessage="1" sqref="F2:F22 D3">
      <formula1>$D$2:$D$9</formula1>
    </dataValidation>
  </dataValidations>
  <printOptions/>
  <pageMargins left="0.6986111111111111" right="0.6986111111111111" top="0.984" bottom="0.98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23.50390625" style="8" customWidth="1"/>
    <col min="2" max="2" width="14.125" style="9" customWidth="1"/>
    <col min="3" max="3" width="22.625" style="9" customWidth="1"/>
    <col min="4" max="4" width="23.00390625" style="9" customWidth="1"/>
    <col min="5" max="5" width="24.00390625" style="9" customWidth="1"/>
    <col min="6" max="6" width="18.625" style="8" customWidth="1"/>
    <col min="7" max="16384" width="9.00390625" style="8" customWidth="1"/>
  </cols>
  <sheetData>
    <row r="2" spans="1:5" ht="21.75" customHeight="1">
      <c r="A2" s="107" t="s">
        <v>115</v>
      </c>
      <c r="B2" s="107"/>
      <c r="C2" s="107"/>
      <c r="D2" s="107"/>
      <c r="E2" s="107"/>
    </row>
    <row r="3" spans="1:5" ht="21.75" customHeight="1">
      <c r="A3" s="96"/>
      <c r="B3" s="96"/>
      <c r="C3" s="96"/>
      <c r="D3" s="96"/>
      <c r="E3" s="96"/>
    </row>
    <row r="4" spans="1:5" ht="21.75" customHeight="1">
      <c r="A4" s="109" t="s">
        <v>53</v>
      </c>
      <c r="B4" s="109" t="s">
        <v>54</v>
      </c>
      <c r="C4" s="108"/>
      <c r="D4" s="108"/>
      <c r="E4" s="108"/>
    </row>
    <row r="5" spans="1:5" ht="24" customHeight="1">
      <c r="A5" s="109"/>
      <c r="B5" s="109"/>
      <c r="C5" s="64" t="s">
        <v>111</v>
      </c>
      <c r="D5" s="64" t="s">
        <v>112</v>
      </c>
      <c r="E5" s="64" t="s">
        <v>10</v>
      </c>
    </row>
    <row r="6" spans="1:5" ht="22.5" customHeight="1">
      <c r="A6" s="65" t="s">
        <v>103</v>
      </c>
      <c r="B6" s="66">
        <f>COUNTIF('名簿'!F7:F368,"幼年")</f>
        <v>0</v>
      </c>
      <c r="C6" s="66">
        <f>COUNTIF('名簿'!G7:G368,"幼年")</f>
        <v>0</v>
      </c>
      <c r="D6" s="66">
        <f>COUNTIF('名簿'!H7:H368,"幼年")</f>
        <v>0</v>
      </c>
      <c r="E6" s="88">
        <f>(C6*0)+(D6*0)</f>
        <v>0</v>
      </c>
    </row>
    <row r="7" spans="1:5" ht="22.5" customHeight="1">
      <c r="A7" s="65" t="s">
        <v>104</v>
      </c>
      <c r="B7" s="66">
        <f>COUNTIF('名簿'!F7:F368,"小1")</f>
        <v>0</v>
      </c>
      <c r="C7" s="66">
        <f>COUNTIF('名簿'!G7:G368,"小1")</f>
        <v>0</v>
      </c>
      <c r="D7" s="66">
        <f>COUNTIF('名簿'!H7:H368,"小1")</f>
        <v>0</v>
      </c>
      <c r="E7" s="88">
        <f aca="true" t="shared" si="0" ref="E7:E14">(C7*2000)+(D7*1000)</f>
        <v>0</v>
      </c>
    </row>
    <row r="8" spans="1:5" ht="22.5" customHeight="1">
      <c r="A8" s="65" t="s">
        <v>105</v>
      </c>
      <c r="B8" s="66">
        <f>COUNTIF('名簿'!F7:F368,"小2")</f>
        <v>0</v>
      </c>
      <c r="C8" s="66">
        <f>COUNTIF('名簿'!G7:G368,"小2")</f>
        <v>0</v>
      </c>
      <c r="D8" s="66">
        <f>COUNTIF('名簿'!H7:H368,"小2")</f>
        <v>0</v>
      </c>
      <c r="E8" s="88">
        <f t="shared" si="0"/>
        <v>0</v>
      </c>
    </row>
    <row r="9" spans="1:5" ht="22.5" customHeight="1">
      <c r="A9" s="65" t="s">
        <v>106</v>
      </c>
      <c r="B9" s="66">
        <f>COUNTIF('名簿'!F7:F368,"小3")</f>
        <v>0</v>
      </c>
      <c r="C9" s="66">
        <f>COUNTIF('名簿'!G7:G368,"小3")</f>
        <v>0</v>
      </c>
      <c r="D9" s="66">
        <f>COUNTIF('名簿'!H7:H368,"小3")</f>
        <v>0</v>
      </c>
      <c r="E9" s="88">
        <f t="shared" si="0"/>
        <v>0</v>
      </c>
    </row>
    <row r="10" spans="1:5" ht="22.5" customHeight="1">
      <c r="A10" s="65" t="s">
        <v>107</v>
      </c>
      <c r="B10" s="66">
        <f>COUNTIF('名簿'!F7:F368,"小4")</f>
        <v>0</v>
      </c>
      <c r="C10" s="66">
        <f>COUNTIF('名簿'!G7:G368,"小4")</f>
        <v>0</v>
      </c>
      <c r="D10" s="66">
        <f>COUNTIF('名簿'!H7:H368,"小4")</f>
        <v>0</v>
      </c>
      <c r="E10" s="88">
        <f t="shared" si="0"/>
        <v>0</v>
      </c>
    </row>
    <row r="11" spans="1:5" ht="22.5" customHeight="1">
      <c r="A11" s="65" t="s">
        <v>108</v>
      </c>
      <c r="B11" s="66">
        <f>COUNTIF('名簿'!F7:F368,"小5")</f>
        <v>0</v>
      </c>
      <c r="C11" s="66">
        <f>COUNTIF('名簿'!G7:G368,"小5")</f>
        <v>0</v>
      </c>
      <c r="D11" s="66">
        <f>COUNTIF('名簿'!H7:H368,"小5")</f>
        <v>0</v>
      </c>
      <c r="E11" s="88">
        <f t="shared" si="0"/>
        <v>0</v>
      </c>
    </row>
    <row r="12" spans="1:5" ht="22.5" customHeight="1">
      <c r="A12" s="65" t="s">
        <v>109</v>
      </c>
      <c r="B12" s="66">
        <f>COUNTIF('名簿'!F7:F368,"小6")</f>
        <v>0</v>
      </c>
      <c r="C12" s="66">
        <f>COUNTIF('名簿'!G7:G368,"小6")</f>
        <v>0</v>
      </c>
      <c r="D12" s="66">
        <f>COUNTIF('名簿'!H7:H368,"小6")</f>
        <v>0</v>
      </c>
      <c r="E12" s="88">
        <f t="shared" si="0"/>
        <v>0</v>
      </c>
    </row>
    <row r="13" spans="1:5" ht="22.5" customHeight="1">
      <c r="A13" s="65" t="s">
        <v>113</v>
      </c>
      <c r="B13" s="66">
        <f>COUNTIF('名簿'!F7:F368,"中学生")</f>
        <v>0</v>
      </c>
      <c r="C13" s="66">
        <f>COUNTIF('名簿'!G7:G368,"中学生")</f>
        <v>0</v>
      </c>
      <c r="D13" s="66">
        <f>COUNTIF('名簿'!H7:H368,"中学生")</f>
        <v>0</v>
      </c>
      <c r="E13" s="88">
        <f t="shared" si="0"/>
        <v>0</v>
      </c>
    </row>
    <row r="14" spans="1:5" ht="22.5" customHeight="1">
      <c r="A14" s="65" t="s">
        <v>114</v>
      </c>
      <c r="B14" s="66">
        <f>COUNTIF('名簿'!F7:F368,"高校生")</f>
        <v>0</v>
      </c>
      <c r="C14" s="66">
        <f>COUNTIF('名簿'!G7:G368,"高校生")</f>
        <v>0</v>
      </c>
      <c r="D14" s="66">
        <f>COUNTIF('名簿'!H7:H368,"高校生")</f>
        <v>0</v>
      </c>
      <c r="E14" s="88">
        <f t="shared" si="0"/>
        <v>0</v>
      </c>
    </row>
    <row r="15" spans="1:5" ht="22.5" customHeight="1">
      <c r="A15" s="65" t="s">
        <v>110</v>
      </c>
      <c r="B15" s="66">
        <f>COUNTIF('名簿'!F7:F368,"一般")</f>
        <v>0</v>
      </c>
      <c r="C15" s="66">
        <f>COUNTIF('名簿'!G7:G368,"一般")</f>
        <v>0</v>
      </c>
      <c r="D15" s="66">
        <f>COUNTIF('名簿'!H7:H368,"一般")</f>
        <v>0</v>
      </c>
      <c r="E15" s="88">
        <f>(C15*2500)+(D15*1000)</f>
        <v>0</v>
      </c>
    </row>
    <row r="16" spans="1:5" ht="22.5" customHeight="1">
      <c r="A16" s="109" t="s">
        <v>55</v>
      </c>
      <c r="B16" s="111">
        <f>SUM(B6:B15)</f>
        <v>0</v>
      </c>
      <c r="C16" s="112">
        <f>SUM(C6:C15)</f>
        <v>0</v>
      </c>
      <c r="D16" s="114">
        <f>SUM(D6:D15)</f>
        <v>0</v>
      </c>
      <c r="E16" s="110">
        <f>SUM(E6:E15)</f>
        <v>0</v>
      </c>
    </row>
    <row r="17" spans="1:5" ht="22.5" customHeight="1">
      <c r="A17" s="109"/>
      <c r="B17" s="111"/>
      <c r="C17" s="113"/>
      <c r="D17" s="115"/>
      <c r="E17" s="110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1" ht="10.5"/>
  </sheetData>
  <sheetProtection/>
  <mergeCells count="9">
    <mergeCell ref="A2:E2"/>
    <mergeCell ref="C4:E4"/>
    <mergeCell ref="A4:A5"/>
    <mergeCell ref="A16:A17"/>
    <mergeCell ref="B4:B5"/>
    <mergeCell ref="E16:E17"/>
    <mergeCell ref="B16:B17"/>
    <mergeCell ref="C16:C17"/>
    <mergeCell ref="D16:D17"/>
  </mergeCells>
  <printOptions/>
  <pageMargins left="0.6986111111111111" right="0.6986111111111111" top="0.984" bottom="0.98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A1">
      <selection activeCell="A1" sqref="A1:I2"/>
    </sheetView>
  </sheetViews>
  <sheetFormatPr defaultColWidth="9.00390625" defaultRowHeight="13.5" customHeight="1"/>
  <cols>
    <col min="1" max="1" width="4.50390625" style="2" customWidth="1"/>
    <col min="2" max="2" width="11.625" style="2" customWidth="1"/>
    <col min="3" max="7" width="10.625" style="2" customWidth="1"/>
    <col min="8" max="9" width="6.375" style="2" customWidth="1"/>
  </cols>
  <sheetData>
    <row r="1" spans="1:18" ht="12.75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6"/>
      <c r="K1" s="16"/>
      <c r="L1" s="16"/>
      <c r="M1" s="16"/>
      <c r="N1" s="16"/>
      <c r="O1" s="16"/>
      <c r="P1" s="16"/>
      <c r="Q1" s="16"/>
      <c r="R1" s="16"/>
    </row>
    <row r="2" spans="1:18" ht="12.75">
      <c r="A2" s="128"/>
      <c r="B2" s="128"/>
      <c r="C2" s="128"/>
      <c r="D2" s="128"/>
      <c r="E2" s="128"/>
      <c r="F2" s="128"/>
      <c r="G2" s="128"/>
      <c r="H2" s="128"/>
      <c r="I2" s="128"/>
      <c r="J2" s="16"/>
      <c r="K2" s="16"/>
      <c r="L2" s="16"/>
      <c r="M2" s="16"/>
      <c r="N2" s="16"/>
      <c r="O2" s="16"/>
      <c r="P2" s="16"/>
      <c r="Q2" s="16"/>
      <c r="R2" s="16"/>
    </row>
    <row r="3" spans="1:18" ht="12.75">
      <c r="A3" s="17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7"/>
      <c r="B4" s="17"/>
      <c r="C4" s="17"/>
      <c r="D4" s="17"/>
      <c r="E4" s="17"/>
      <c r="F4" s="17"/>
      <c r="G4" s="17"/>
      <c r="H4" s="17"/>
      <c r="I4" s="17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7"/>
      <c r="B5" s="17"/>
      <c r="C5" s="17"/>
      <c r="D5" s="17"/>
      <c r="E5" s="17"/>
      <c r="F5" s="17"/>
      <c r="G5" s="129" t="s">
        <v>57</v>
      </c>
      <c r="H5" s="130"/>
      <c r="I5" s="131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7"/>
      <c r="B6" s="17"/>
      <c r="C6" s="17"/>
      <c r="D6" s="17"/>
      <c r="E6" s="17"/>
      <c r="F6" s="17"/>
      <c r="G6" s="132"/>
      <c r="H6" s="133"/>
      <c r="I6" s="134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7"/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</row>
    <row r="8" spans="1:18" ht="19.5" customHeight="1">
      <c r="A8" s="18" t="s">
        <v>4</v>
      </c>
      <c r="B8" s="21" t="s">
        <v>9</v>
      </c>
      <c r="C8" s="116" t="s">
        <v>58</v>
      </c>
      <c r="D8" s="117"/>
      <c r="E8" s="117"/>
      <c r="F8" s="117"/>
      <c r="G8" s="118"/>
      <c r="H8" s="119" t="s">
        <v>59</v>
      </c>
      <c r="I8" s="120"/>
      <c r="J8" s="16"/>
      <c r="K8" s="16"/>
      <c r="L8" s="16"/>
      <c r="M8" s="16"/>
      <c r="N8" s="16"/>
      <c r="O8" s="16"/>
      <c r="P8" s="16"/>
      <c r="Q8" s="16"/>
      <c r="R8" s="16"/>
    </row>
    <row r="9" spans="1:18" ht="19.5" customHeight="1">
      <c r="A9" s="19">
        <v>1</v>
      </c>
      <c r="B9" s="23" t="s">
        <v>30</v>
      </c>
      <c r="C9" s="24" t="s">
        <v>60</v>
      </c>
      <c r="D9" s="25" t="s">
        <v>61</v>
      </c>
      <c r="E9" s="25"/>
      <c r="F9" s="25"/>
      <c r="G9" s="26"/>
      <c r="H9" s="121"/>
      <c r="I9" s="122"/>
      <c r="J9" s="16"/>
      <c r="K9" s="16"/>
      <c r="L9" s="16"/>
      <c r="M9" s="16"/>
      <c r="N9" s="16"/>
      <c r="O9" s="16"/>
      <c r="P9" s="16"/>
      <c r="Q9" s="16"/>
      <c r="R9" s="16"/>
    </row>
    <row r="10" spans="1:18" ht="19.5" customHeight="1">
      <c r="A10" s="20">
        <v>2</v>
      </c>
      <c r="B10" s="27" t="s">
        <v>30</v>
      </c>
      <c r="C10" s="28" t="s">
        <v>62</v>
      </c>
      <c r="D10" s="29" t="s">
        <v>63</v>
      </c>
      <c r="E10" s="29" t="s">
        <v>64</v>
      </c>
      <c r="F10" s="29"/>
      <c r="G10" s="30"/>
      <c r="H10" s="123"/>
      <c r="I10" s="124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9.5" customHeight="1">
      <c r="A11" s="20">
        <v>3</v>
      </c>
      <c r="B11" s="27" t="s">
        <v>30</v>
      </c>
      <c r="C11" s="28" t="s">
        <v>65</v>
      </c>
      <c r="D11" s="29" t="s">
        <v>66</v>
      </c>
      <c r="E11" s="29"/>
      <c r="F11" s="29"/>
      <c r="G11" s="30"/>
      <c r="H11" s="123"/>
      <c r="I11" s="124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9.5" customHeight="1">
      <c r="A12" s="20">
        <v>4</v>
      </c>
      <c r="B12" s="27" t="s">
        <v>30</v>
      </c>
      <c r="C12" s="28" t="s">
        <v>67</v>
      </c>
      <c r="D12" s="29" t="s">
        <v>68</v>
      </c>
      <c r="E12" s="29" t="s">
        <v>69</v>
      </c>
      <c r="F12" s="29"/>
      <c r="G12" s="30"/>
      <c r="H12" s="123"/>
      <c r="I12" s="124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9.5" customHeight="1">
      <c r="A13" s="20">
        <v>5</v>
      </c>
      <c r="B13" s="27"/>
      <c r="C13" s="28"/>
      <c r="D13" s="29"/>
      <c r="E13" s="29"/>
      <c r="F13" s="29"/>
      <c r="G13" s="30"/>
      <c r="H13" s="123"/>
      <c r="I13" s="124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9.5" customHeight="1">
      <c r="A14" s="20">
        <v>6</v>
      </c>
      <c r="B14" s="27"/>
      <c r="C14" s="28"/>
      <c r="D14" s="29"/>
      <c r="E14" s="29"/>
      <c r="F14" s="29"/>
      <c r="G14" s="30"/>
      <c r="H14" s="123"/>
      <c r="I14" s="124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9.5" customHeight="1">
      <c r="A15" s="20">
        <v>7</v>
      </c>
      <c r="B15" s="27"/>
      <c r="C15" s="28"/>
      <c r="D15" s="29"/>
      <c r="E15" s="29"/>
      <c r="F15" s="29"/>
      <c r="G15" s="30"/>
      <c r="H15" s="123"/>
      <c r="I15" s="124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9.5" customHeight="1">
      <c r="A16" s="20">
        <v>8</v>
      </c>
      <c r="B16" s="27"/>
      <c r="C16" s="28"/>
      <c r="D16" s="29"/>
      <c r="E16" s="29"/>
      <c r="F16" s="29"/>
      <c r="G16" s="30"/>
      <c r="H16" s="123"/>
      <c r="I16" s="1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9.5" customHeight="1">
      <c r="A17" s="20">
        <v>9</v>
      </c>
      <c r="B17" s="27"/>
      <c r="C17" s="28"/>
      <c r="D17" s="29"/>
      <c r="E17" s="29"/>
      <c r="F17" s="29"/>
      <c r="G17" s="30"/>
      <c r="H17" s="123"/>
      <c r="I17" s="124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9.5" customHeight="1">
      <c r="A18" s="20">
        <v>10</v>
      </c>
      <c r="B18" s="27"/>
      <c r="C18" s="28"/>
      <c r="D18" s="29"/>
      <c r="E18" s="29"/>
      <c r="F18" s="29"/>
      <c r="G18" s="30"/>
      <c r="H18" s="123"/>
      <c r="I18" s="1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9.5" customHeight="1">
      <c r="A19" s="20">
        <v>11</v>
      </c>
      <c r="B19" s="27"/>
      <c r="C19" s="28"/>
      <c r="D19" s="29"/>
      <c r="E19" s="29"/>
      <c r="F19" s="29"/>
      <c r="G19" s="30"/>
      <c r="H19" s="123"/>
      <c r="I19" s="124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9.5" customHeight="1">
      <c r="A20" s="20">
        <v>12</v>
      </c>
      <c r="B20" s="27"/>
      <c r="C20" s="28"/>
      <c r="D20" s="29"/>
      <c r="E20" s="29"/>
      <c r="F20" s="29"/>
      <c r="G20" s="30"/>
      <c r="H20" s="123"/>
      <c r="I20" s="1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9.5" customHeight="1">
      <c r="A21" s="20">
        <v>13</v>
      </c>
      <c r="B21" s="27"/>
      <c r="C21" s="28"/>
      <c r="D21" s="29"/>
      <c r="E21" s="29"/>
      <c r="F21" s="29"/>
      <c r="G21" s="30"/>
      <c r="H21" s="123"/>
      <c r="I21" s="124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9.5" customHeight="1">
      <c r="A22" s="20">
        <v>14</v>
      </c>
      <c r="B22" s="27"/>
      <c r="C22" s="28"/>
      <c r="D22" s="29"/>
      <c r="E22" s="29"/>
      <c r="F22" s="29"/>
      <c r="G22" s="30"/>
      <c r="H22" s="123"/>
      <c r="I22" s="1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9.5" customHeight="1">
      <c r="A23" s="20">
        <v>15</v>
      </c>
      <c r="B23" s="27"/>
      <c r="C23" s="28"/>
      <c r="D23" s="29"/>
      <c r="E23" s="29"/>
      <c r="F23" s="29"/>
      <c r="G23" s="30"/>
      <c r="H23" s="123"/>
      <c r="I23" s="124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9.5" customHeight="1">
      <c r="A24" s="20">
        <v>16</v>
      </c>
      <c r="B24" s="27"/>
      <c r="C24" s="28"/>
      <c r="D24" s="29"/>
      <c r="E24" s="29"/>
      <c r="F24" s="29"/>
      <c r="G24" s="30"/>
      <c r="H24" s="123"/>
      <c r="I24" s="1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9.5" customHeight="1">
      <c r="A25" s="20">
        <v>17</v>
      </c>
      <c r="B25" s="27"/>
      <c r="C25" s="28"/>
      <c r="D25" s="29"/>
      <c r="E25" s="29"/>
      <c r="F25" s="29"/>
      <c r="G25" s="30"/>
      <c r="H25" s="123"/>
      <c r="I25" s="124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9.5" customHeight="1">
      <c r="A26" s="20">
        <v>18</v>
      </c>
      <c r="B26" s="27"/>
      <c r="C26" s="28"/>
      <c r="D26" s="29"/>
      <c r="E26" s="29"/>
      <c r="F26" s="29"/>
      <c r="G26" s="30"/>
      <c r="H26" s="123"/>
      <c r="I26" s="1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9.5" customHeight="1">
      <c r="A27" s="20">
        <v>19</v>
      </c>
      <c r="B27" s="27"/>
      <c r="C27" s="28"/>
      <c r="D27" s="29"/>
      <c r="E27" s="29"/>
      <c r="F27" s="29"/>
      <c r="G27" s="30"/>
      <c r="H27" s="123"/>
      <c r="I27" s="124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9.5" customHeight="1">
      <c r="A28" s="20">
        <v>20</v>
      </c>
      <c r="B28" s="27"/>
      <c r="C28" s="28"/>
      <c r="D28" s="29"/>
      <c r="E28" s="29"/>
      <c r="F28" s="29"/>
      <c r="G28" s="30"/>
      <c r="H28" s="123"/>
      <c r="I28" s="1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9.5" customHeight="1">
      <c r="A29" s="20">
        <v>21</v>
      </c>
      <c r="B29" s="27"/>
      <c r="C29" s="28"/>
      <c r="D29" s="29"/>
      <c r="E29" s="29"/>
      <c r="F29" s="29"/>
      <c r="G29" s="30"/>
      <c r="H29" s="123"/>
      <c r="I29" s="124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9.5" customHeight="1">
      <c r="A30" s="20">
        <v>22</v>
      </c>
      <c r="B30" s="27"/>
      <c r="C30" s="28"/>
      <c r="D30" s="29"/>
      <c r="E30" s="29"/>
      <c r="F30" s="29"/>
      <c r="G30" s="30"/>
      <c r="H30" s="123"/>
      <c r="I30" s="1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9.5" customHeight="1">
      <c r="A31" s="20">
        <v>23</v>
      </c>
      <c r="B31" s="27"/>
      <c r="C31" s="28"/>
      <c r="D31" s="29"/>
      <c r="E31" s="29"/>
      <c r="F31" s="29"/>
      <c r="G31" s="30"/>
      <c r="H31" s="123"/>
      <c r="I31" s="124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9.5" customHeight="1">
      <c r="A32" s="20">
        <v>24</v>
      </c>
      <c r="B32" s="27"/>
      <c r="C32" s="28"/>
      <c r="D32" s="29"/>
      <c r="E32" s="29"/>
      <c r="F32" s="29"/>
      <c r="G32" s="30"/>
      <c r="H32" s="123"/>
      <c r="I32" s="1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9.5" customHeight="1">
      <c r="A33" s="20">
        <v>25</v>
      </c>
      <c r="B33" s="27"/>
      <c r="C33" s="28"/>
      <c r="D33" s="29"/>
      <c r="E33" s="29"/>
      <c r="F33" s="29"/>
      <c r="G33" s="30"/>
      <c r="H33" s="123"/>
      <c r="I33" s="124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9.5" customHeight="1">
      <c r="A34" s="20">
        <v>26</v>
      </c>
      <c r="B34" s="27"/>
      <c r="C34" s="28"/>
      <c r="D34" s="29"/>
      <c r="E34" s="29"/>
      <c r="F34" s="29"/>
      <c r="G34" s="30"/>
      <c r="H34" s="123"/>
      <c r="I34" s="1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9.5" customHeight="1">
      <c r="A35" s="20">
        <v>27</v>
      </c>
      <c r="B35" s="27"/>
      <c r="C35" s="28"/>
      <c r="D35" s="29"/>
      <c r="E35" s="29"/>
      <c r="F35" s="29"/>
      <c r="G35" s="30"/>
      <c r="H35" s="123"/>
      <c r="I35" s="124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9.5" customHeight="1">
      <c r="A36" s="20">
        <v>28</v>
      </c>
      <c r="B36" s="27"/>
      <c r="C36" s="28"/>
      <c r="D36" s="29"/>
      <c r="E36" s="29"/>
      <c r="F36" s="29"/>
      <c r="G36" s="30"/>
      <c r="H36" s="123"/>
      <c r="I36" s="1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9.5" customHeight="1">
      <c r="A37" s="20">
        <v>29</v>
      </c>
      <c r="B37" s="27"/>
      <c r="C37" s="28"/>
      <c r="D37" s="29"/>
      <c r="E37" s="29"/>
      <c r="F37" s="29"/>
      <c r="G37" s="30"/>
      <c r="H37" s="123"/>
      <c r="I37" s="124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9.5" customHeight="1">
      <c r="A38" s="20">
        <v>30</v>
      </c>
      <c r="B38" s="27"/>
      <c r="C38" s="28"/>
      <c r="D38" s="29"/>
      <c r="E38" s="29"/>
      <c r="F38" s="29"/>
      <c r="G38" s="30"/>
      <c r="H38" s="123"/>
      <c r="I38" s="1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9.5" customHeight="1">
      <c r="A39" s="20">
        <v>31</v>
      </c>
      <c r="B39" s="27"/>
      <c r="C39" s="28"/>
      <c r="D39" s="29"/>
      <c r="E39" s="29"/>
      <c r="F39" s="29"/>
      <c r="G39" s="30"/>
      <c r="H39" s="123"/>
      <c r="I39" s="124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9.5" customHeight="1">
      <c r="A40" s="20">
        <v>32</v>
      </c>
      <c r="B40" s="27"/>
      <c r="C40" s="28"/>
      <c r="D40" s="29"/>
      <c r="E40" s="29"/>
      <c r="F40" s="29"/>
      <c r="G40" s="30"/>
      <c r="H40" s="123"/>
      <c r="I40" s="1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9.5" customHeight="1">
      <c r="A41" s="22">
        <v>33</v>
      </c>
      <c r="B41" s="31"/>
      <c r="C41" s="32"/>
      <c r="D41" s="33"/>
      <c r="E41" s="33"/>
      <c r="F41" s="33"/>
      <c r="G41" s="34"/>
      <c r="H41" s="126"/>
      <c r="I41" s="127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9.5" customHeight="1">
      <c r="A42" s="17"/>
      <c r="B42" s="17"/>
      <c r="C42" s="17"/>
      <c r="D42" s="17"/>
      <c r="E42" s="17"/>
      <c r="F42" s="17"/>
      <c r="G42" s="17"/>
      <c r="H42" s="125"/>
      <c r="I42" s="125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9.5" customHeight="1">
      <c r="A43" s="17"/>
      <c r="B43" s="17"/>
      <c r="C43" s="17"/>
      <c r="D43" s="17"/>
      <c r="E43" s="17"/>
      <c r="F43" s="17"/>
      <c r="G43" s="17"/>
      <c r="H43" s="125"/>
      <c r="I43" s="125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9.5" customHeight="1">
      <c r="A44" s="17"/>
      <c r="B44" s="17"/>
      <c r="C44" s="17"/>
      <c r="D44" s="17"/>
      <c r="E44" s="17"/>
      <c r="F44" s="17"/>
      <c r="G44" s="17"/>
      <c r="H44" s="125"/>
      <c r="I44" s="125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9.5" customHeight="1">
      <c r="A45" s="17"/>
      <c r="B45" s="17"/>
      <c r="C45" s="17"/>
      <c r="D45" s="17"/>
      <c r="E45" s="17"/>
      <c r="F45" s="17"/>
      <c r="G45" s="17"/>
      <c r="H45" s="125"/>
      <c r="I45" s="125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9.5" customHeight="1">
      <c r="A46" s="17"/>
      <c r="B46" s="17"/>
      <c r="C46" s="17"/>
      <c r="D46" s="17"/>
      <c r="E46" s="17"/>
      <c r="F46" s="17"/>
      <c r="G46" s="17"/>
      <c r="H46" s="125"/>
      <c r="I46" s="125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9.5" customHeight="1">
      <c r="A47" s="17"/>
      <c r="B47" s="17"/>
      <c r="C47" s="17"/>
      <c r="D47" s="17"/>
      <c r="E47" s="17"/>
      <c r="F47" s="17"/>
      <c r="G47" s="17"/>
      <c r="H47" s="125"/>
      <c r="I47" s="125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9.5" customHeight="1">
      <c r="A48" s="17"/>
      <c r="B48" s="17"/>
      <c r="C48" s="17"/>
      <c r="D48" s="17"/>
      <c r="E48" s="17"/>
      <c r="F48" s="17"/>
      <c r="G48" s="17"/>
      <c r="H48" s="125"/>
      <c r="I48" s="125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9.5" customHeight="1">
      <c r="A49" s="17"/>
      <c r="B49" s="17"/>
      <c r="C49" s="17"/>
      <c r="D49" s="17"/>
      <c r="E49" s="17"/>
      <c r="F49" s="17"/>
      <c r="G49" s="17"/>
      <c r="H49" s="125"/>
      <c r="I49" s="125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9.5" customHeight="1">
      <c r="A50" s="17"/>
      <c r="B50" s="17"/>
      <c r="C50" s="17"/>
      <c r="D50" s="17"/>
      <c r="E50" s="17"/>
      <c r="F50" s="17"/>
      <c r="G50" s="17"/>
      <c r="H50" s="125"/>
      <c r="I50" s="125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9.5" customHeight="1">
      <c r="A51" s="17"/>
      <c r="B51" s="17"/>
      <c r="C51" s="17"/>
      <c r="D51" s="17"/>
      <c r="E51" s="17"/>
      <c r="F51" s="17"/>
      <c r="G51" s="17"/>
      <c r="H51" s="125"/>
      <c r="I51" s="125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>
      <c r="A52" s="17"/>
      <c r="B52" s="17"/>
      <c r="C52" s="17"/>
      <c r="D52" s="17"/>
      <c r="E52" s="17"/>
      <c r="F52" s="17"/>
      <c r="G52" s="17"/>
      <c r="H52" s="125"/>
      <c r="I52" s="125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17"/>
      <c r="B53" s="17"/>
      <c r="C53" s="17"/>
      <c r="D53" s="17"/>
      <c r="E53" s="17"/>
      <c r="F53" s="17"/>
      <c r="G53" s="17"/>
      <c r="H53" s="125"/>
      <c r="I53" s="125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17"/>
      <c r="B54" s="17"/>
      <c r="C54" s="17"/>
      <c r="D54" s="17"/>
      <c r="E54" s="17"/>
      <c r="F54" s="17"/>
      <c r="G54" s="17"/>
      <c r="H54" s="125"/>
      <c r="I54" s="125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17"/>
      <c r="B55" s="17"/>
      <c r="C55" s="17"/>
      <c r="D55" s="17"/>
      <c r="E55" s="17"/>
      <c r="F55" s="17"/>
      <c r="G55" s="17"/>
      <c r="H55" s="125"/>
      <c r="I55" s="125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.75">
      <c r="A56" s="17"/>
      <c r="B56" s="17"/>
      <c r="C56" s="17"/>
      <c r="D56" s="17"/>
      <c r="E56" s="17"/>
      <c r="F56" s="17"/>
      <c r="G56" s="17"/>
      <c r="H56" s="125"/>
      <c r="I56" s="125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.75">
      <c r="A57" s="17"/>
      <c r="B57" s="17"/>
      <c r="C57" s="17"/>
      <c r="D57" s="17"/>
      <c r="E57" s="17"/>
      <c r="F57" s="17"/>
      <c r="G57" s="17"/>
      <c r="H57" s="125"/>
      <c r="I57" s="125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.75">
      <c r="A58" s="17"/>
      <c r="B58" s="17"/>
      <c r="C58" s="17"/>
      <c r="D58" s="17"/>
      <c r="E58" s="17"/>
      <c r="F58" s="17"/>
      <c r="G58" s="17"/>
      <c r="H58" s="125"/>
      <c r="I58" s="125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2.75">
      <c r="A59" s="17"/>
      <c r="B59" s="17"/>
      <c r="C59" s="17"/>
      <c r="D59" s="17"/>
      <c r="E59" s="17"/>
      <c r="F59" s="17"/>
      <c r="G59" s="17"/>
      <c r="H59" s="125"/>
      <c r="I59" s="125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.75">
      <c r="A60" s="17"/>
      <c r="B60" s="17"/>
      <c r="C60" s="17"/>
      <c r="D60" s="17"/>
      <c r="E60" s="17"/>
      <c r="F60" s="17"/>
      <c r="G60" s="17"/>
      <c r="H60" s="125"/>
      <c r="I60" s="125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.75">
      <c r="A61" s="17"/>
      <c r="B61" s="17"/>
      <c r="C61" s="17"/>
      <c r="D61" s="17"/>
      <c r="E61" s="17"/>
      <c r="F61" s="17"/>
      <c r="G61" s="17"/>
      <c r="H61" s="17"/>
      <c r="I61" s="17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>
      <c r="A62" s="17"/>
      <c r="B62" s="17"/>
      <c r="C62" s="17"/>
      <c r="D62" s="17"/>
      <c r="E62" s="17"/>
      <c r="F62" s="17"/>
      <c r="G62" s="17"/>
      <c r="H62" s="17"/>
      <c r="I62" s="17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.75">
      <c r="A63" s="17"/>
      <c r="B63" s="17"/>
      <c r="C63" s="17"/>
      <c r="D63" s="17"/>
      <c r="E63" s="17"/>
      <c r="F63" s="17"/>
      <c r="G63" s="17"/>
      <c r="H63" s="17"/>
      <c r="I63" s="17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2.7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2.75">
      <c r="A66" s="17"/>
      <c r="B66" s="17"/>
      <c r="C66" s="17"/>
      <c r="D66" s="17"/>
      <c r="E66" s="17"/>
      <c r="F66" s="17"/>
      <c r="G66" s="17"/>
      <c r="H66" s="17"/>
      <c r="I66" s="17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7"/>
      <c r="B67" s="17"/>
      <c r="C67" s="17"/>
      <c r="D67" s="17"/>
      <c r="E67" s="17"/>
      <c r="F67" s="17"/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7"/>
      <c r="B68" s="17"/>
      <c r="C68" s="17"/>
      <c r="D68" s="17"/>
      <c r="E68" s="17"/>
      <c r="F68" s="17"/>
      <c r="G68" s="17"/>
      <c r="H68" s="17"/>
      <c r="I68" s="17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7"/>
      <c r="B69" s="17"/>
      <c r="C69" s="17"/>
      <c r="D69" s="17"/>
      <c r="E69" s="17"/>
      <c r="F69" s="17"/>
      <c r="G69" s="17"/>
      <c r="H69" s="17"/>
      <c r="I69" s="17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7"/>
      <c r="B70" s="17"/>
      <c r="C70" s="17"/>
      <c r="D70" s="17"/>
      <c r="E70" s="17"/>
      <c r="F70" s="17"/>
      <c r="G70" s="17"/>
      <c r="H70" s="17"/>
      <c r="I70" s="17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7"/>
      <c r="B71" s="17"/>
      <c r="C71" s="17"/>
      <c r="D71" s="17"/>
      <c r="E71" s="17"/>
      <c r="F71" s="17"/>
      <c r="G71" s="17"/>
      <c r="H71" s="17"/>
      <c r="I71" s="17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7"/>
      <c r="B72" s="17"/>
      <c r="C72" s="17"/>
      <c r="D72" s="17"/>
      <c r="E72" s="17"/>
      <c r="F72" s="17"/>
      <c r="G72" s="17"/>
      <c r="H72" s="17"/>
      <c r="I72" s="17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7"/>
      <c r="B73" s="17"/>
      <c r="C73" s="17"/>
      <c r="D73" s="17"/>
      <c r="E73" s="17"/>
      <c r="F73" s="17"/>
      <c r="G73" s="17"/>
      <c r="H73" s="17"/>
      <c r="I73" s="17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7"/>
      <c r="B74" s="17"/>
      <c r="C74" s="17"/>
      <c r="D74" s="17"/>
      <c r="E74" s="17"/>
      <c r="F74" s="17"/>
      <c r="G74" s="17"/>
      <c r="H74" s="17"/>
      <c r="I74" s="17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7"/>
      <c r="B75" s="17"/>
      <c r="C75" s="17"/>
      <c r="D75" s="17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7"/>
      <c r="B76" s="17"/>
      <c r="C76" s="17"/>
      <c r="D76" s="17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7"/>
      <c r="B77" s="17"/>
      <c r="C77" s="17"/>
      <c r="D77" s="17"/>
      <c r="E77" s="17"/>
      <c r="F77" s="17"/>
      <c r="G77" s="17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7"/>
      <c r="B78" s="17"/>
      <c r="C78" s="17"/>
      <c r="D78" s="17"/>
      <c r="E78" s="17"/>
      <c r="F78" s="17"/>
      <c r="G78" s="17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7"/>
      <c r="B79" s="17"/>
      <c r="C79" s="17"/>
      <c r="D79" s="17"/>
      <c r="E79" s="17"/>
      <c r="F79" s="17"/>
      <c r="G79" s="17"/>
      <c r="H79" s="17"/>
      <c r="I79" s="17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7"/>
      <c r="B80" s="17"/>
      <c r="C80" s="17"/>
      <c r="D80" s="17"/>
      <c r="E80" s="17"/>
      <c r="F80" s="17"/>
      <c r="G80" s="17"/>
      <c r="H80" s="17"/>
      <c r="I80" s="17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7"/>
      <c r="B81" s="17"/>
      <c r="C81" s="17"/>
      <c r="D81" s="17"/>
      <c r="E81" s="17"/>
      <c r="F81" s="17"/>
      <c r="G81" s="17"/>
      <c r="H81" s="17"/>
      <c r="I81" s="17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7"/>
      <c r="B82" s="17"/>
      <c r="C82" s="17"/>
      <c r="D82" s="17"/>
      <c r="E82" s="17"/>
      <c r="F82" s="17"/>
      <c r="G82" s="17"/>
      <c r="H82" s="17"/>
      <c r="I82" s="17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7"/>
      <c r="B83" s="17"/>
      <c r="C83" s="17"/>
      <c r="D83" s="17"/>
      <c r="E83" s="17"/>
      <c r="F83" s="17"/>
      <c r="G83" s="17"/>
      <c r="H83" s="17"/>
      <c r="I83" s="17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7"/>
      <c r="B84" s="17"/>
      <c r="C84" s="17"/>
      <c r="D84" s="17"/>
      <c r="E84" s="17"/>
      <c r="F84" s="17"/>
      <c r="G84" s="17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7"/>
      <c r="B85" s="17"/>
      <c r="C85" s="17"/>
      <c r="D85" s="17"/>
      <c r="E85" s="17"/>
      <c r="F85" s="17"/>
      <c r="G85" s="17"/>
      <c r="H85" s="17"/>
      <c r="I85" s="17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7"/>
      <c r="B86" s="17"/>
      <c r="C86" s="17"/>
      <c r="D86" s="17"/>
      <c r="E86" s="17"/>
      <c r="F86" s="17"/>
      <c r="G86" s="17"/>
      <c r="H86" s="17"/>
      <c r="I86" s="17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7"/>
      <c r="B87" s="17"/>
      <c r="C87" s="17"/>
      <c r="D87" s="17"/>
      <c r="E87" s="17"/>
      <c r="F87" s="17"/>
      <c r="G87" s="17"/>
      <c r="H87" s="17"/>
      <c r="I87" s="17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7"/>
      <c r="B88" s="17"/>
      <c r="C88" s="17"/>
      <c r="D88" s="17"/>
      <c r="E88" s="17"/>
      <c r="F88" s="17"/>
      <c r="G88" s="17"/>
      <c r="H88" s="17"/>
      <c r="I88" s="17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7"/>
      <c r="B89" s="17"/>
      <c r="C89" s="17"/>
      <c r="D89" s="17"/>
      <c r="E89" s="17"/>
      <c r="F89" s="17"/>
      <c r="G89" s="17"/>
      <c r="H89" s="17"/>
      <c r="I89" s="17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7"/>
      <c r="B90" s="17"/>
      <c r="C90" s="17"/>
      <c r="D90" s="17"/>
      <c r="E90" s="17"/>
      <c r="F90" s="17"/>
      <c r="G90" s="17"/>
      <c r="H90" s="17"/>
      <c r="I90" s="17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7"/>
      <c r="B91" s="17"/>
      <c r="C91" s="17"/>
      <c r="D91" s="17"/>
      <c r="E91" s="17"/>
      <c r="F91" s="17"/>
      <c r="G91" s="17"/>
      <c r="H91" s="17"/>
      <c r="I91" s="17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7"/>
      <c r="B92" s="17"/>
      <c r="C92" s="17"/>
      <c r="D92" s="17"/>
      <c r="E92" s="17"/>
      <c r="F92" s="17"/>
      <c r="G92" s="17"/>
      <c r="H92" s="17"/>
      <c r="I92" s="17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7"/>
      <c r="B93" s="17"/>
      <c r="C93" s="17"/>
      <c r="D93" s="17"/>
      <c r="E93" s="17"/>
      <c r="F93" s="17"/>
      <c r="G93" s="17"/>
      <c r="H93" s="17"/>
      <c r="I93" s="17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7"/>
      <c r="B94" s="17"/>
      <c r="C94" s="17"/>
      <c r="D94" s="17"/>
      <c r="E94" s="17"/>
      <c r="F94" s="17"/>
      <c r="G94" s="17"/>
      <c r="H94" s="17"/>
      <c r="I94" s="17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7"/>
      <c r="B95" s="17"/>
      <c r="C95" s="17"/>
      <c r="D95" s="17"/>
      <c r="E95" s="17"/>
      <c r="F95" s="17"/>
      <c r="G95" s="17"/>
      <c r="H95" s="17"/>
      <c r="I95" s="17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7"/>
      <c r="B96" s="17"/>
      <c r="C96" s="17"/>
      <c r="D96" s="17"/>
      <c r="E96" s="17"/>
      <c r="F96" s="17"/>
      <c r="G96" s="17"/>
      <c r="H96" s="17"/>
      <c r="I96" s="17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7"/>
      <c r="B97" s="17"/>
      <c r="C97" s="17"/>
      <c r="D97" s="17"/>
      <c r="E97" s="17"/>
      <c r="F97" s="17"/>
      <c r="G97" s="17"/>
      <c r="H97" s="17"/>
      <c r="I97" s="17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7"/>
      <c r="B98" s="17"/>
      <c r="C98" s="17"/>
      <c r="D98" s="17"/>
      <c r="E98" s="17"/>
      <c r="F98" s="17"/>
      <c r="G98" s="17"/>
      <c r="H98" s="17"/>
      <c r="I98" s="17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7"/>
      <c r="B99" s="17"/>
      <c r="C99" s="17"/>
      <c r="D99" s="17"/>
      <c r="E99" s="17"/>
      <c r="F99" s="17"/>
      <c r="G99" s="17"/>
      <c r="H99" s="17"/>
      <c r="I99" s="17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7"/>
      <c r="B100" s="17"/>
      <c r="C100" s="17"/>
      <c r="D100" s="17"/>
      <c r="E100" s="17"/>
      <c r="F100" s="17"/>
      <c r="G100" s="17"/>
      <c r="H100" s="17"/>
      <c r="I100" s="17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7"/>
      <c r="B102" s="17"/>
      <c r="C102" s="17"/>
      <c r="D102" s="17"/>
      <c r="E102" s="17"/>
      <c r="F102" s="17"/>
      <c r="G102" s="17"/>
      <c r="H102" s="17"/>
      <c r="I102" s="17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7"/>
      <c r="B103" s="17"/>
      <c r="C103" s="17"/>
      <c r="D103" s="17"/>
      <c r="E103" s="17"/>
      <c r="F103" s="17"/>
      <c r="G103" s="17"/>
      <c r="H103" s="17"/>
      <c r="I103" s="17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7"/>
      <c r="B104" s="17"/>
      <c r="C104" s="17"/>
      <c r="D104" s="17"/>
      <c r="E104" s="17"/>
      <c r="F104" s="17"/>
      <c r="G104" s="17"/>
      <c r="H104" s="17"/>
      <c r="I104" s="17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7"/>
      <c r="B105" s="17"/>
      <c r="C105" s="17"/>
      <c r="D105" s="17"/>
      <c r="E105" s="17"/>
      <c r="F105" s="17"/>
      <c r="G105" s="17"/>
      <c r="H105" s="17"/>
      <c r="I105" s="17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7"/>
      <c r="B106" s="17"/>
      <c r="C106" s="17"/>
      <c r="D106" s="17"/>
      <c r="E106" s="17"/>
      <c r="F106" s="17"/>
      <c r="G106" s="17"/>
      <c r="H106" s="17"/>
      <c r="I106" s="17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7"/>
      <c r="B107" s="17"/>
      <c r="C107" s="17"/>
      <c r="D107" s="17"/>
      <c r="E107" s="17"/>
      <c r="F107" s="17"/>
      <c r="G107" s="17"/>
      <c r="H107" s="17"/>
      <c r="I107" s="17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7"/>
      <c r="B108" s="17"/>
      <c r="C108" s="17"/>
      <c r="D108" s="17"/>
      <c r="E108" s="17"/>
      <c r="F108" s="17"/>
      <c r="G108" s="17"/>
      <c r="H108" s="17"/>
      <c r="I108" s="17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7"/>
      <c r="B109" s="17"/>
      <c r="C109" s="17"/>
      <c r="D109" s="17"/>
      <c r="E109" s="17"/>
      <c r="F109" s="17"/>
      <c r="G109" s="17"/>
      <c r="H109" s="17"/>
      <c r="I109" s="17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7"/>
      <c r="B110" s="17"/>
      <c r="C110" s="17"/>
      <c r="D110" s="17"/>
      <c r="E110" s="17"/>
      <c r="F110" s="17"/>
      <c r="G110" s="17"/>
      <c r="H110" s="17"/>
      <c r="I110" s="17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7"/>
      <c r="B111" s="17"/>
      <c r="C111" s="17"/>
      <c r="D111" s="17"/>
      <c r="E111" s="17"/>
      <c r="F111" s="17"/>
      <c r="G111" s="17"/>
      <c r="H111" s="17"/>
      <c r="I111" s="17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7"/>
      <c r="B112" s="17"/>
      <c r="C112" s="17"/>
      <c r="D112" s="17"/>
      <c r="E112" s="17"/>
      <c r="F112" s="17"/>
      <c r="G112" s="17"/>
      <c r="H112" s="17"/>
      <c r="I112" s="17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7"/>
      <c r="B113" s="17"/>
      <c r="C113" s="17"/>
      <c r="D113" s="17"/>
      <c r="E113" s="17"/>
      <c r="F113" s="17"/>
      <c r="G113" s="17"/>
      <c r="H113" s="17"/>
      <c r="I113" s="17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7"/>
      <c r="B114" s="17"/>
      <c r="C114" s="17"/>
      <c r="D114" s="17"/>
      <c r="E114" s="17"/>
      <c r="F114" s="17"/>
      <c r="G114" s="17"/>
      <c r="H114" s="17"/>
      <c r="I114" s="17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7"/>
      <c r="B115" s="17"/>
      <c r="C115" s="17"/>
      <c r="D115" s="17"/>
      <c r="E115" s="17"/>
      <c r="F115" s="17"/>
      <c r="G115" s="17"/>
      <c r="H115" s="17"/>
      <c r="I115" s="17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7"/>
      <c r="B116" s="17"/>
      <c r="C116" s="17"/>
      <c r="D116" s="17"/>
      <c r="E116" s="17"/>
      <c r="F116" s="17"/>
      <c r="G116" s="17"/>
      <c r="H116" s="17"/>
      <c r="I116" s="17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7"/>
      <c r="B117" s="17"/>
      <c r="C117" s="17"/>
      <c r="D117" s="17"/>
      <c r="E117" s="17"/>
      <c r="F117" s="17"/>
      <c r="G117" s="17"/>
      <c r="H117" s="17"/>
      <c r="I117" s="17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7"/>
      <c r="B119" s="17"/>
      <c r="C119" s="17"/>
      <c r="D119" s="17"/>
      <c r="E119" s="17"/>
      <c r="F119" s="17"/>
      <c r="G119" s="17"/>
      <c r="H119" s="17"/>
      <c r="I119" s="17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7"/>
      <c r="B120" s="17"/>
      <c r="C120" s="17"/>
      <c r="D120" s="17"/>
      <c r="E120" s="17"/>
      <c r="F120" s="17"/>
      <c r="G120" s="17"/>
      <c r="H120" s="17"/>
      <c r="I120" s="17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7"/>
      <c r="B121" s="17"/>
      <c r="C121" s="17"/>
      <c r="D121" s="17"/>
      <c r="E121" s="17"/>
      <c r="F121" s="17"/>
      <c r="G121" s="17"/>
      <c r="H121" s="17"/>
      <c r="I121" s="17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7"/>
      <c r="B122" s="17"/>
      <c r="C122" s="17"/>
      <c r="D122" s="17"/>
      <c r="E122" s="17"/>
      <c r="F122" s="17"/>
      <c r="G122" s="17"/>
      <c r="H122" s="17"/>
      <c r="I122" s="17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7"/>
      <c r="B123" s="17"/>
      <c r="C123" s="17"/>
      <c r="D123" s="17"/>
      <c r="E123" s="17"/>
      <c r="F123" s="17"/>
      <c r="G123" s="17"/>
      <c r="H123" s="17"/>
      <c r="I123" s="17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7"/>
      <c r="B126" s="17"/>
      <c r="C126" s="17"/>
      <c r="D126" s="17"/>
      <c r="E126" s="17"/>
      <c r="F126" s="17"/>
      <c r="G126" s="17"/>
      <c r="H126" s="17"/>
      <c r="I126" s="17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7"/>
      <c r="B127" s="17"/>
      <c r="C127" s="17"/>
      <c r="D127" s="17"/>
      <c r="E127" s="17"/>
      <c r="F127" s="17"/>
      <c r="G127" s="17"/>
      <c r="H127" s="17"/>
      <c r="I127" s="17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7"/>
      <c r="B128" s="17"/>
      <c r="C128" s="17"/>
      <c r="D128" s="17"/>
      <c r="E128" s="17"/>
      <c r="F128" s="17"/>
      <c r="G128" s="17"/>
      <c r="H128" s="17"/>
      <c r="I128" s="17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7"/>
      <c r="B129" s="17"/>
      <c r="C129" s="17"/>
      <c r="D129" s="17"/>
      <c r="E129" s="17"/>
      <c r="F129" s="17"/>
      <c r="G129" s="17"/>
      <c r="H129" s="17"/>
      <c r="I129" s="17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7"/>
      <c r="B130" s="17"/>
      <c r="C130" s="17"/>
      <c r="D130" s="17"/>
      <c r="E130" s="17"/>
      <c r="F130" s="17"/>
      <c r="G130" s="17"/>
      <c r="H130" s="17"/>
      <c r="I130" s="17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7"/>
      <c r="B131" s="17"/>
      <c r="C131" s="17"/>
      <c r="D131" s="17"/>
      <c r="E131" s="17"/>
      <c r="F131" s="17"/>
      <c r="G131" s="17"/>
      <c r="H131" s="17"/>
      <c r="I131" s="17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7"/>
      <c r="B132" s="17"/>
      <c r="C132" s="17"/>
      <c r="D132" s="17"/>
      <c r="E132" s="17"/>
      <c r="F132" s="17"/>
      <c r="G132" s="17"/>
      <c r="H132" s="17"/>
      <c r="I132" s="17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7"/>
      <c r="B133" s="17"/>
      <c r="C133" s="17"/>
      <c r="D133" s="17"/>
      <c r="E133" s="17"/>
      <c r="F133" s="17"/>
      <c r="G133" s="17"/>
      <c r="H133" s="17"/>
      <c r="I133" s="17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7"/>
      <c r="B134" s="17"/>
      <c r="C134" s="17"/>
      <c r="D134" s="17"/>
      <c r="E134" s="17"/>
      <c r="F134" s="17"/>
      <c r="G134" s="17"/>
      <c r="H134" s="17"/>
      <c r="I134" s="17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7"/>
      <c r="B135" s="17"/>
      <c r="C135" s="17"/>
      <c r="D135" s="17"/>
      <c r="E135" s="17"/>
      <c r="F135" s="17"/>
      <c r="G135" s="17"/>
      <c r="H135" s="17"/>
      <c r="I135" s="17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7"/>
      <c r="B136" s="17"/>
      <c r="C136" s="17"/>
      <c r="D136" s="17"/>
      <c r="E136" s="17"/>
      <c r="F136" s="17"/>
      <c r="G136" s="17"/>
      <c r="H136" s="17"/>
      <c r="I136" s="17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7"/>
      <c r="B137" s="17"/>
      <c r="C137" s="17"/>
      <c r="D137" s="17"/>
      <c r="E137" s="17"/>
      <c r="F137" s="17"/>
      <c r="G137" s="17"/>
      <c r="H137" s="17"/>
      <c r="I137" s="17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7"/>
      <c r="B138" s="17"/>
      <c r="C138" s="17"/>
      <c r="D138" s="17"/>
      <c r="E138" s="17"/>
      <c r="F138" s="17"/>
      <c r="G138" s="17"/>
      <c r="H138" s="17"/>
      <c r="I138" s="17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7"/>
      <c r="B139" s="17"/>
      <c r="C139" s="17"/>
      <c r="D139" s="17"/>
      <c r="E139" s="17"/>
      <c r="F139" s="17"/>
      <c r="G139" s="17"/>
      <c r="H139" s="17"/>
      <c r="I139" s="17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7"/>
      <c r="B204" s="17"/>
      <c r="C204" s="17"/>
      <c r="D204" s="17"/>
      <c r="E204" s="17"/>
      <c r="F204" s="17"/>
      <c r="G204" s="17"/>
      <c r="H204" s="17"/>
      <c r="I204" s="17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7"/>
      <c r="B205" s="17"/>
      <c r="C205" s="17"/>
      <c r="D205" s="17"/>
      <c r="E205" s="17"/>
      <c r="F205" s="17"/>
      <c r="G205" s="17"/>
      <c r="H205" s="17"/>
      <c r="I205" s="17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7"/>
      <c r="B206" s="17"/>
      <c r="C206" s="17"/>
      <c r="D206" s="17"/>
      <c r="E206" s="17"/>
      <c r="F206" s="17"/>
      <c r="G206" s="17"/>
      <c r="H206" s="17"/>
      <c r="I206" s="17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7"/>
      <c r="B207" s="17"/>
      <c r="C207" s="17"/>
      <c r="D207" s="17"/>
      <c r="E207" s="17"/>
      <c r="F207" s="17"/>
      <c r="G207" s="17"/>
      <c r="H207" s="17"/>
      <c r="I207" s="17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7"/>
      <c r="B208" s="17"/>
      <c r="C208" s="17"/>
      <c r="D208" s="17"/>
      <c r="E208" s="17"/>
      <c r="F208" s="17"/>
      <c r="G208" s="17"/>
      <c r="H208" s="17"/>
      <c r="I208" s="17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7"/>
      <c r="B209" s="17"/>
      <c r="C209" s="17"/>
      <c r="D209" s="17"/>
      <c r="E209" s="17"/>
      <c r="F209" s="17"/>
      <c r="G209" s="17"/>
      <c r="H209" s="17"/>
      <c r="I209" s="17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7"/>
      <c r="B210" s="17"/>
      <c r="C210" s="17"/>
      <c r="D210" s="17"/>
      <c r="E210" s="17"/>
      <c r="F210" s="17"/>
      <c r="G210" s="17"/>
      <c r="H210" s="17"/>
      <c r="I210" s="17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7"/>
      <c r="B211" s="17"/>
      <c r="C211" s="17"/>
      <c r="D211" s="17"/>
      <c r="E211" s="17"/>
      <c r="F211" s="17"/>
      <c r="G211" s="17"/>
      <c r="H211" s="17"/>
      <c r="I211" s="17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7"/>
      <c r="B212" s="17"/>
      <c r="C212" s="17"/>
      <c r="D212" s="17"/>
      <c r="E212" s="17"/>
      <c r="F212" s="17"/>
      <c r="G212" s="17"/>
      <c r="H212" s="17"/>
      <c r="I212" s="17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7"/>
      <c r="B213" s="17"/>
      <c r="C213" s="17"/>
      <c r="D213" s="17"/>
      <c r="E213" s="17"/>
      <c r="F213" s="17"/>
      <c r="G213" s="17"/>
      <c r="H213" s="17"/>
      <c r="I213" s="17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7"/>
      <c r="B214" s="17"/>
      <c r="C214" s="17"/>
      <c r="D214" s="17"/>
      <c r="E214" s="17"/>
      <c r="F214" s="17"/>
      <c r="G214" s="17"/>
      <c r="H214" s="17"/>
      <c r="I214" s="17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7"/>
      <c r="B215" s="17"/>
      <c r="C215" s="17"/>
      <c r="D215" s="17"/>
      <c r="E215" s="17"/>
      <c r="F215" s="17"/>
      <c r="G215" s="17"/>
      <c r="H215" s="17"/>
      <c r="I215" s="17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7"/>
      <c r="B216" s="17"/>
      <c r="C216" s="17"/>
      <c r="D216" s="17"/>
      <c r="E216" s="17"/>
      <c r="F216" s="17"/>
      <c r="G216" s="17"/>
      <c r="H216" s="17"/>
      <c r="I216" s="17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7"/>
      <c r="B217" s="17"/>
      <c r="C217" s="17"/>
      <c r="D217" s="17"/>
      <c r="E217" s="17"/>
      <c r="F217" s="17"/>
      <c r="G217" s="17"/>
      <c r="H217" s="17"/>
      <c r="I217" s="17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7"/>
      <c r="B218" s="17"/>
      <c r="C218" s="17"/>
      <c r="D218" s="17"/>
      <c r="E218" s="17"/>
      <c r="F218" s="17"/>
      <c r="G218" s="17"/>
      <c r="H218" s="17"/>
      <c r="I218" s="17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7"/>
      <c r="B219" s="17"/>
      <c r="C219" s="17"/>
      <c r="D219" s="17"/>
      <c r="E219" s="17"/>
      <c r="F219" s="17"/>
      <c r="G219" s="17"/>
      <c r="H219" s="17"/>
      <c r="I219" s="17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7"/>
      <c r="B220" s="17"/>
      <c r="C220" s="17"/>
      <c r="D220" s="17"/>
      <c r="E220" s="17"/>
      <c r="F220" s="17"/>
      <c r="G220" s="17"/>
      <c r="H220" s="17"/>
      <c r="I220" s="17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7"/>
      <c r="B221" s="17"/>
      <c r="C221" s="17"/>
      <c r="D221" s="17"/>
      <c r="E221" s="17"/>
      <c r="F221" s="17"/>
      <c r="G221" s="17"/>
      <c r="H221" s="17"/>
      <c r="I221" s="17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7"/>
      <c r="B222" s="17"/>
      <c r="C222" s="17"/>
      <c r="D222" s="17"/>
      <c r="E222" s="17"/>
      <c r="F222" s="17"/>
      <c r="G222" s="17"/>
      <c r="H222" s="17"/>
      <c r="I222" s="17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7"/>
      <c r="B223" s="17"/>
      <c r="C223" s="17"/>
      <c r="D223" s="17"/>
      <c r="E223" s="17"/>
      <c r="F223" s="17"/>
      <c r="G223" s="17"/>
      <c r="H223" s="17"/>
      <c r="I223" s="17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7"/>
      <c r="B224" s="17"/>
      <c r="C224" s="17"/>
      <c r="D224" s="17"/>
      <c r="E224" s="17"/>
      <c r="F224" s="17"/>
      <c r="G224" s="17"/>
      <c r="H224" s="17"/>
      <c r="I224" s="17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7"/>
      <c r="B225" s="17"/>
      <c r="C225" s="17"/>
      <c r="D225" s="17"/>
      <c r="E225" s="17"/>
      <c r="F225" s="17"/>
      <c r="G225" s="17"/>
      <c r="H225" s="17"/>
      <c r="I225" s="17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7"/>
      <c r="B226" s="17"/>
      <c r="C226" s="17"/>
      <c r="D226" s="17"/>
      <c r="E226" s="17"/>
      <c r="F226" s="17"/>
      <c r="G226" s="17"/>
      <c r="H226" s="17"/>
      <c r="I226" s="17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7"/>
      <c r="B227" s="17"/>
      <c r="C227" s="17"/>
      <c r="D227" s="17"/>
      <c r="E227" s="17"/>
      <c r="F227" s="17"/>
      <c r="G227" s="17"/>
      <c r="H227" s="17"/>
      <c r="I227" s="17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7"/>
      <c r="B228" s="17"/>
      <c r="C228" s="17"/>
      <c r="D228" s="17"/>
      <c r="E228" s="17"/>
      <c r="F228" s="17"/>
      <c r="G228" s="17"/>
      <c r="H228" s="17"/>
      <c r="I228" s="17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7"/>
      <c r="B229" s="17"/>
      <c r="C229" s="17"/>
      <c r="D229" s="17"/>
      <c r="E229" s="17"/>
      <c r="F229" s="17"/>
      <c r="G229" s="17"/>
      <c r="H229" s="17"/>
      <c r="I229" s="17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7"/>
      <c r="B230" s="17"/>
      <c r="C230" s="17"/>
      <c r="D230" s="17"/>
      <c r="E230" s="17"/>
      <c r="F230" s="17"/>
      <c r="G230" s="17"/>
      <c r="H230" s="17"/>
      <c r="I230" s="17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7"/>
      <c r="B231" s="17"/>
      <c r="C231" s="17"/>
      <c r="D231" s="17"/>
      <c r="E231" s="17"/>
      <c r="F231" s="17"/>
      <c r="G231" s="17"/>
      <c r="H231" s="17"/>
      <c r="I231" s="17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7"/>
      <c r="B232" s="17"/>
      <c r="C232" s="17"/>
      <c r="D232" s="17"/>
      <c r="E232" s="17"/>
      <c r="F232" s="17"/>
      <c r="G232" s="17"/>
      <c r="H232" s="17"/>
      <c r="I232" s="17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7"/>
      <c r="B233" s="17"/>
      <c r="C233" s="17"/>
      <c r="D233" s="17"/>
      <c r="E233" s="17"/>
      <c r="F233" s="17"/>
      <c r="G233" s="17"/>
      <c r="H233" s="17"/>
      <c r="I233" s="17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7"/>
      <c r="B234" s="17"/>
      <c r="C234" s="17"/>
      <c r="D234" s="17"/>
      <c r="E234" s="17"/>
      <c r="F234" s="17"/>
      <c r="G234" s="17"/>
      <c r="H234" s="17"/>
      <c r="I234" s="17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7"/>
      <c r="B235" s="17"/>
      <c r="C235" s="17"/>
      <c r="D235" s="17"/>
      <c r="E235" s="17"/>
      <c r="F235" s="17"/>
      <c r="G235" s="17"/>
      <c r="H235" s="17"/>
      <c r="I235" s="17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7"/>
      <c r="B236" s="17"/>
      <c r="C236" s="17"/>
      <c r="D236" s="17"/>
      <c r="E236" s="17"/>
      <c r="F236" s="17"/>
      <c r="G236" s="17"/>
      <c r="H236" s="17"/>
      <c r="I236" s="17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7"/>
      <c r="B237" s="17"/>
      <c r="C237" s="17"/>
      <c r="D237" s="17"/>
      <c r="E237" s="17"/>
      <c r="F237" s="17"/>
      <c r="G237" s="17"/>
      <c r="H237" s="17"/>
      <c r="I237" s="17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7"/>
      <c r="B238" s="17"/>
      <c r="C238" s="17"/>
      <c r="D238" s="17"/>
      <c r="E238" s="17"/>
      <c r="F238" s="17"/>
      <c r="G238" s="17"/>
      <c r="H238" s="17"/>
      <c r="I238" s="17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7"/>
      <c r="B239" s="17"/>
      <c r="C239" s="17"/>
      <c r="D239" s="17"/>
      <c r="E239" s="17"/>
      <c r="F239" s="17"/>
      <c r="G239" s="17"/>
      <c r="H239" s="17"/>
      <c r="I239" s="17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7"/>
      <c r="B240" s="17"/>
      <c r="C240" s="17"/>
      <c r="D240" s="17"/>
      <c r="E240" s="17"/>
      <c r="F240" s="17"/>
      <c r="G240" s="17"/>
      <c r="H240" s="17"/>
      <c r="I240" s="17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7"/>
      <c r="B241" s="17"/>
      <c r="C241" s="17"/>
      <c r="D241" s="17"/>
      <c r="E241" s="17"/>
      <c r="F241" s="17"/>
      <c r="G241" s="17"/>
      <c r="H241" s="17"/>
      <c r="I241" s="17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7"/>
      <c r="B242" s="17"/>
      <c r="C242" s="17"/>
      <c r="D242" s="17"/>
      <c r="E242" s="17"/>
      <c r="F242" s="17"/>
      <c r="G242" s="17"/>
      <c r="H242" s="17"/>
      <c r="I242" s="17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7"/>
      <c r="B243" s="17"/>
      <c r="C243" s="17"/>
      <c r="D243" s="17"/>
      <c r="E243" s="17"/>
      <c r="F243" s="17"/>
      <c r="G243" s="17"/>
      <c r="H243" s="17"/>
      <c r="I243" s="17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7"/>
      <c r="B244" s="17"/>
      <c r="C244" s="17"/>
      <c r="D244" s="17"/>
      <c r="E244" s="17"/>
      <c r="F244" s="17"/>
      <c r="G244" s="17"/>
      <c r="H244" s="17"/>
      <c r="I244" s="17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7"/>
      <c r="B245" s="17"/>
      <c r="C245" s="17"/>
      <c r="D245" s="17"/>
      <c r="E245" s="17"/>
      <c r="F245" s="17"/>
      <c r="G245" s="17"/>
      <c r="H245" s="17"/>
      <c r="I245" s="17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7"/>
      <c r="B246" s="17"/>
      <c r="C246" s="17"/>
      <c r="D246" s="17"/>
      <c r="E246" s="17"/>
      <c r="F246" s="17"/>
      <c r="G246" s="17"/>
      <c r="H246" s="17"/>
      <c r="I246" s="17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7"/>
      <c r="B247" s="17"/>
      <c r="C247" s="17"/>
      <c r="D247" s="17"/>
      <c r="E247" s="17"/>
      <c r="F247" s="17"/>
      <c r="G247" s="17"/>
      <c r="H247" s="17"/>
      <c r="I247" s="17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7"/>
      <c r="B248" s="17"/>
      <c r="C248" s="17"/>
      <c r="D248" s="17"/>
      <c r="E248" s="17"/>
      <c r="F248" s="17"/>
      <c r="G248" s="17"/>
      <c r="H248" s="17"/>
      <c r="I248" s="17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7"/>
      <c r="B249" s="17"/>
      <c r="C249" s="17"/>
      <c r="D249" s="17"/>
      <c r="E249" s="17"/>
      <c r="F249" s="17"/>
      <c r="G249" s="17"/>
      <c r="H249" s="17"/>
      <c r="I249" s="17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7"/>
      <c r="B250" s="17"/>
      <c r="C250" s="17"/>
      <c r="D250" s="17"/>
      <c r="E250" s="17"/>
      <c r="F250" s="17"/>
      <c r="G250" s="17"/>
      <c r="H250" s="17"/>
      <c r="I250" s="17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7"/>
      <c r="B251" s="17"/>
      <c r="C251" s="17"/>
      <c r="D251" s="17"/>
      <c r="E251" s="17"/>
      <c r="F251" s="17"/>
      <c r="G251" s="17"/>
      <c r="H251" s="17"/>
      <c r="I251" s="17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7"/>
      <c r="B252" s="17"/>
      <c r="C252" s="17"/>
      <c r="D252" s="17"/>
      <c r="E252" s="17"/>
      <c r="F252" s="17"/>
      <c r="G252" s="17"/>
      <c r="H252" s="17"/>
      <c r="I252" s="17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7"/>
      <c r="B253" s="17"/>
      <c r="C253" s="17"/>
      <c r="D253" s="17"/>
      <c r="E253" s="17"/>
      <c r="F253" s="17"/>
      <c r="G253" s="17"/>
      <c r="H253" s="17"/>
      <c r="I253" s="17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7"/>
      <c r="B254" s="17"/>
      <c r="C254" s="17"/>
      <c r="D254" s="17"/>
      <c r="E254" s="17"/>
      <c r="F254" s="17"/>
      <c r="G254" s="17"/>
      <c r="H254" s="17"/>
      <c r="I254" s="17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7"/>
      <c r="B255" s="17"/>
      <c r="C255" s="17"/>
      <c r="D255" s="17"/>
      <c r="E255" s="17"/>
      <c r="F255" s="17"/>
      <c r="G255" s="17"/>
      <c r="H255" s="17"/>
      <c r="I255" s="17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7"/>
      <c r="B256" s="17"/>
      <c r="C256" s="17"/>
      <c r="D256" s="17"/>
      <c r="E256" s="17"/>
      <c r="F256" s="17"/>
      <c r="G256" s="17"/>
      <c r="H256" s="17"/>
      <c r="I256" s="17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7"/>
      <c r="B257" s="17"/>
      <c r="C257" s="17"/>
      <c r="D257" s="17"/>
      <c r="E257" s="17"/>
      <c r="F257" s="17"/>
      <c r="G257" s="17"/>
      <c r="H257" s="17"/>
      <c r="I257" s="17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7"/>
      <c r="B258" s="17"/>
      <c r="C258" s="17"/>
      <c r="D258" s="17"/>
      <c r="E258" s="17"/>
      <c r="F258" s="17"/>
      <c r="G258" s="17"/>
      <c r="H258" s="17"/>
      <c r="I258" s="17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7"/>
      <c r="B259" s="17"/>
      <c r="C259" s="17"/>
      <c r="D259" s="17"/>
      <c r="E259" s="17"/>
      <c r="F259" s="17"/>
      <c r="G259" s="17"/>
      <c r="H259" s="17"/>
      <c r="I259" s="17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7"/>
      <c r="B260" s="17"/>
      <c r="C260" s="17"/>
      <c r="D260" s="17"/>
      <c r="E260" s="17"/>
      <c r="F260" s="17"/>
      <c r="G260" s="17"/>
      <c r="H260" s="17"/>
      <c r="I260" s="17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7"/>
      <c r="B261" s="17"/>
      <c r="C261" s="17"/>
      <c r="D261" s="17"/>
      <c r="E261" s="17"/>
      <c r="F261" s="17"/>
      <c r="G261" s="17"/>
      <c r="H261" s="17"/>
      <c r="I261" s="17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7"/>
      <c r="B262" s="17"/>
      <c r="C262" s="17"/>
      <c r="D262" s="17"/>
      <c r="E262" s="17"/>
      <c r="F262" s="17"/>
      <c r="G262" s="17"/>
      <c r="H262" s="17"/>
      <c r="I262" s="17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7"/>
      <c r="B263" s="17"/>
      <c r="C263" s="17"/>
      <c r="D263" s="17"/>
      <c r="E263" s="17"/>
      <c r="F263" s="17"/>
      <c r="G263" s="17"/>
      <c r="H263" s="17"/>
      <c r="I263" s="17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7"/>
      <c r="B264" s="17"/>
      <c r="C264" s="17"/>
      <c r="D264" s="17"/>
      <c r="E264" s="17"/>
      <c r="F264" s="17"/>
      <c r="G264" s="17"/>
      <c r="H264" s="17"/>
      <c r="I264" s="17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7"/>
      <c r="B265" s="17"/>
      <c r="C265" s="17"/>
      <c r="D265" s="17"/>
      <c r="E265" s="17"/>
      <c r="F265" s="17"/>
      <c r="G265" s="17"/>
      <c r="H265" s="17"/>
      <c r="I265" s="17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7"/>
      <c r="B266" s="17"/>
      <c r="C266" s="17"/>
      <c r="D266" s="17"/>
      <c r="E266" s="17"/>
      <c r="F266" s="17"/>
      <c r="G266" s="17"/>
      <c r="H266" s="17"/>
      <c r="I266" s="17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7"/>
      <c r="B267" s="17"/>
      <c r="C267" s="17"/>
      <c r="D267" s="17"/>
      <c r="E267" s="17"/>
      <c r="F267" s="17"/>
      <c r="G267" s="17"/>
      <c r="H267" s="17"/>
      <c r="I267" s="17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7"/>
      <c r="B268" s="17"/>
      <c r="C268" s="17"/>
      <c r="D268" s="17"/>
      <c r="E268" s="17"/>
      <c r="F268" s="17"/>
      <c r="G268" s="17"/>
      <c r="H268" s="17"/>
      <c r="I268" s="17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7"/>
      <c r="B269" s="17"/>
      <c r="C269" s="17"/>
      <c r="D269" s="17"/>
      <c r="E269" s="17"/>
      <c r="F269" s="17"/>
      <c r="G269" s="17"/>
      <c r="H269" s="17"/>
      <c r="I269" s="17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7"/>
      <c r="B270" s="17"/>
      <c r="C270" s="17"/>
      <c r="D270" s="17"/>
      <c r="E270" s="17"/>
      <c r="F270" s="17"/>
      <c r="G270" s="17"/>
      <c r="H270" s="17"/>
      <c r="I270" s="17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7"/>
      <c r="B271" s="17"/>
      <c r="C271" s="17"/>
      <c r="D271" s="17"/>
      <c r="E271" s="17"/>
      <c r="F271" s="17"/>
      <c r="G271" s="17"/>
      <c r="H271" s="17"/>
      <c r="I271" s="17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7"/>
      <c r="B272" s="17"/>
      <c r="C272" s="17"/>
      <c r="D272" s="17"/>
      <c r="E272" s="17"/>
      <c r="F272" s="17"/>
      <c r="G272" s="17"/>
      <c r="H272" s="17"/>
      <c r="I272" s="17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7"/>
      <c r="B273" s="17"/>
      <c r="C273" s="17"/>
      <c r="D273" s="17"/>
      <c r="E273" s="17"/>
      <c r="F273" s="17"/>
      <c r="G273" s="17"/>
      <c r="H273" s="17"/>
      <c r="I273" s="17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7"/>
      <c r="B274" s="17"/>
      <c r="C274" s="17"/>
      <c r="D274" s="17"/>
      <c r="E274" s="17"/>
      <c r="F274" s="17"/>
      <c r="G274" s="17"/>
      <c r="H274" s="17"/>
      <c r="I274" s="17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7"/>
      <c r="B275" s="17"/>
      <c r="C275" s="17"/>
      <c r="D275" s="17"/>
      <c r="E275" s="17"/>
      <c r="F275" s="17"/>
      <c r="G275" s="17"/>
      <c r="H275" s="17"/>
      <c r="I275" s="17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7"/>
      <c r="B276" s="17"/>
      <c r="C276" s="17"/>
      <c r="D276" s="17"/>
      <c r="E276" s="17"/>
      <c r="F276" s="17"/>
      <c r="G276" s="17"/>
      <c r="H276" s="17"/>
      <c r="I276" s="17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7"/>
      <c r="B277" s="17"/>
      <c r="C277" s="17"/>
      <c r="D277" s="17"/>
      <c r="E277" s="17"/>
      <c r="F277" s="17"/>
      <c r="G277" s="17"/>
      <c r="H277" s="17"/>
      <c r="I277" s="17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7"/>
      <c r="B278" s="17"/>
      <c r="C278" s="17"/>
      <c r="D278" s="17"/>
      <c r="E278" s="17"/>
      <c r="F278" s="17"/>
      <c r="G278" s="17"/>
      <c r="H278" s="17"/>
      <c r="I278" s="17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7"/>
      <c r="B279" s="17"/>
      <c r="C279" s="17"/>
      <c r="D279" s="17"/>
      <c r="E279" s="17"/>
      <c r="F279" s="17"/>
      <c r="G279" s="17"/>
      <c r="H279" s="17"/>
      <c r="I279" s="17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7"/>
      <c r="B280" s="17"/>
      <c r="C280" s="17"/>
      <c r="D280" s="17"/>
      <c r="E280" s="17"/>
      <c r="F280" s="17"/>
      <c r="G280" s="17"/>
      <c r="H280" s="17"/>
      <c r="I280" s="17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7"/>
      <c r="B281" s="17"/>
      <c r="C281" s="17"/>
      <c r="D281" s="17"/>
      <c r="E281" s="17"/>
      <c r="F281" s="17"/>
      <c r="G281" s="17"/>
      <c r="H281" s="17"/>
      <c r="I281" s="17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7"/>
      <c r="B282" s="17"/>
      <c r="C282" s="17"/>
      <c r="D282" s="17"/>
      <c r="E282" s="17"/>
      <c r="F282" s="17"/>
      <c r="G282" s="17"/>
      <c r="H282" s="17"/>
      <c r="I282" s="17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7"/>
      <c r="B283" s="17"/>
      <c r="C283" s="17"/>
      <c r="D283" s="17"/>
      <c r="E283" s="17"/>
      <c r="F283" s="17"/>
      <c r="G283" s="17"/>
      <c r="H283" s="17"/>
      <c r="I283" s="17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7"/>
      <c r="B284" s="17"/>
      <c r="C284" s="17"/>
      <c r="D284" s="17"/>
      <c r="E284" s="17"/>
      <c r="F284" s="17"/>
      <c r="G284" s="17"/>
      <c r="H284" s="17"/>
      <c r="I284" s="17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7"/>
      <c r="B285" s="17"/>
      <c r="C285" s="17"/>
      <c r="D285" s="17"/>
      <c r="E285" s="17"/>
      <c r="F285" s="17"/>
      <c r="G285" s="17"/>
      <c r="H285" s="17"/>
      <c r="I285" s="17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7"/>
      <c r="B286" s="17"/>
      <c r="C286" s="17"/>
      <c r="D286" s="17"/>
      <c r="E286" s="17"/>
      <c r="F286" s="17"/>
      <c r="G286" s="17"/>
      <c r="H286" s="17"/>
      <c r="I286" s="17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7"/>
      <c r="B287" s="17"/>
      <c r="C287" s="17"/>
      <c r="D287" s="17"/>
      <c r="E287" s="17"/>
      <c r="F287" s="17"/>
      <c r="G287" s="17"/>
      <c r="H287" s="17"/>
      <c r="I287" s="17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7"/>
      <c r="B288" s="17"/>
      <c r="C288" s="17"/>
      <c r="D288" s="17"/>
      <c r="E288" s="17"/>
      <c r="F288" s="17"/>
      <c r="G288" s="17"/>
      <c r="H288" s="17"/>
      <c r="I288" s="17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7"/>
      <c r="B289" s="17"/>
      <c r="C289" s="17"/>
      <c r="D289" s="17"/>
      <c r="E289" s="17"/>
      <c r="F289" s="17"/>
      <c r="G289" s="17"/>
      <c r="H289" s="17"/>
      <c r="I289" s="17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7"/>
      <c r="B290" s="17"/>
      <c r="C290" s="17"/>
      <c r="D290" s="17"/>
      <c r="E290" s="17"/>
      <c r="F290" s="17"/>
      <c r="G290" s="17"/>
      <c r="H290" s="17"/>
      <c r="I290" s="17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7"/>
      <c r="B291" s="17"/>
      <c r="C291" s="17"/>
      <c r="D291" s="17"/>
      <c r="E291" s="17"/>
      <c r="F291" s="17"/>
      <c r="G291" s="17"/>
      <c r="H291" s="17"/>
      <c r="I291" s="17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7"/>
      <c r="B292" s="17"/>
      <c r="C292" s="17"/>
      <c r="D292" s="17"/>
      <c r="E292" s="17"/>
      <c r="F292" s="17"/>
      <c r="G292" s="17"/>
      <c r="H292" s="17"/>
      <c r="I292" s="17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7"/>
      <c r="B293" s="17"/>
      <c r="C293" s="17"/>
      <c r="D293" s="17"/>
      <c r="E293" s="17"/>
      <c r="F293" s="17"/>
      <c r="G293" s="17"/>
      <c r="H293" s="17"/>
      <c r="I293" s="17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7"/>
      <c r="B294" s="17"/>
      <c r="C294" s="17"/>
      <c r="D294" s="17"/>
      <c r="E294" s="17"/>
      <c r="F294" s="17"/>
      <c r="G294" s="17"/>
      <c r="H294" s="17"/>
      <c r="I294" s="17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7"/>
      <c r="B295" s="17"/>
      <c r="C295" s="17"/>
      <c r="D295" s="17"/>
      <c r="E295" s="17"/>
      <c r="F295" s="17"/>
      <c r="G295" s="17"/>
      <c r="H295" s="17"/>
      <c r="I295" s="17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7"/>
      <c r="B296" s="17"/>
      <c r="C296" s="17"/>
      <c r="D296" s="17"/>
      <c r="E296" s="17"/>
      <c r="F296" s="17"/>
      <c r="G296" s="17"/>
      <c r="H296" s="17"/>
      <c r="I296" s="17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7"/>
      <c r="B297" s="17"/>
      <c r="C297" s="17"/>
      <c r="D297" s="17"/>
      <c r="E297" s="17"/>
      <c r="F297" s="17"/>
      <c r="G297" s="17"/>
      <c r="H297" s="17"/>
      <c r="I297" s="17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7"/>
      <c r="B298" s="17"/>
      <c r="C298" s="17"/>
      <c r="D298" s="17"/>
      <c r="E298" s="17"/>
      <c r="F298" s="17"/>
      <c r="G298" s="17"/>
      <c r="H298" s="17"/>
      <c r="I298" s="17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7"/>
      <c r="B299" s="17"/>
      <c r="C299" s="17"/>
      <c r="D299" s="17"/>
      <c r="E299" s="17"/>
      <c r="F299" s="17"/>
      <c r="G299" s="17"/>
      <c r="H299" s="17"/>
      <c r="I299" s="17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7"/>
      <c r="B300" s="17"/>
      <c r="C300" s="17"/>
      <c r="D300" s="17"/>
      <c r="E300" s="17"/>
      <c r="F300" s="17"/>
      <c r="G300" s="17"/>
      <c r="H300" s="17"/>
      <c r="I300" s="17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7"/>
      <c r="B301" s="17"/>
      <c r="C301" s="17"/>
      <c r="D301" s="17"/>
      <c r="E301" s="17"/>
      <c r="F301" s="17"/>
      <c r="G301" s="17"/>
      <c r="H301" s="17"/>
      <c r="I301" s="17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7"/>
      <c r="B302" s="17"/>
      <c r="C302" s="17"/>
      <c r="D302" s="17"/>
      <c r="E302" s="17"/>
      <c r="F302" s="17"/>
      <c r="G302" s="17"/>
      <c r="H302" s="17"/>
      <c r="I302" s="17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7"/>
      <c r="B303" s="17"/>
      <c r="C303" s="17"/>
      <c r="D303" s="17"/>
      <c r="E303" s="17"/>
      <c r="F303" s="17"/>
      <c r="G303" s="17"/>
      <c r="H303" s="17"/>
      <c r="I303" s="17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7"/>
      <c r="B304" s="17"/>
      <c r="C304" s="17"/>
      <c r="D304" s="17"/>
      <c r="E304" s="17"/>
      <c r="F304" s="17"/>
      <c r="G304" s="17"/>
      <c r="H304" s="17"/>
      <c r="I304" s="17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7"/>
      <c r="B305" s="17"/>
      <c r="C305" s="17"/>
      <c r="D305" s="17"/>
      <c r="E305" s="17"/>
      <c r="F305" s="17"/>
      <c r="G305" s="17"/>
      <c r="H305" s="17"/>
      <c r="I305" s="17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7"/>
      <c r="B306" s="17"/>
      <c r="C306" s="17"/>
      <c r="D306" s="17"/>
      <c r="E306" s="17"/>
      <c r="F306" s="17"/>
      <c r="G306" s="17"/>
      <c r="H306" s="17"/>
      <c r="I306" s="17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7"/>
      <c r="B307" s="17"/>
      <c r="C307" s="17"/>
      <c r="D307" s="17"/>
      <c r="E307" s="17"/>
      <c r="F307" s="17"/>
      <c r="G307" s="17"/>
      <c r="H307" s="17"/>
      <c r="I307" s="17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7"/>
      <c r="B308" s="17"/>
      <c r="C308" s="17"/>
      <c r="D308" s="17"/>
      <c r="E308" s="17"/>
      <c r="F308" s="17"/>
      <c r="G308" s="17"/>
      <c r="H308" s="17"/>
      <c r="I308" s="17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7"/>
      <c r="B309" s="17"/>
      <c r="C309" s="17"/>
      <c r="D309" s="17"/>
      <c r="E309" s="17"/>
      <c r="F309" s="17"/>
      <c r="G309" s="17"/>
      <c r="H309" s="17"/>
      <c r="I309" s="17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7"/>
      <c r="B310" s="17"/>
      <c r="C310" s="17"/>
      <c r="D310" s="17"/>
      <c r="E310" s="17"/>
      <c r="F310" s="17"/>
      <c r="G310" s="17"/>
      <c r="H310" s="17"/>
      <c r="I310" s="17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7"/>
      <c r="B311" s="17"/>
      <c r="C311" s="17"/>
      <c r="D311" s="17"/>
      <c r="E311" s="17"/>
      <c r="F311" s="17"/>
      <c r="G311" s="17"/>
      <c r="H311" s="17"/>
      <c r="I311" s="17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7"/>
      <c r="B312" s="17"/>
      <c r="C312" s="17"/>
      <c r="D312" s="17"/>
      <c r="E312" s="17"/>
      <c r="F312" s="17"/>
      <c r="G312" s="17"/>
      <c r="H312" s="17"/>
      <c r="I312" s="17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7"/>
      <c r="B313" s="17"/>
      <c r="C313" s="17"/>
      <c r="D313" s="17"/>
      <c r="E313" s="17"/>
      <c r="F313" s="17"/>
      <c r="G313" s="17"/>
      <c r="H313" s="17"/>
      <c r="I313" s="17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7"/>
      <c r="B314" s="17"/>
      <c r="C314" s="17"/>
      <c r="D314" s="17"/>
      <c r="E314" s="17"/>
      <c r="F314" s="17"/>
      <c r="G314" s="17"/>
      <c r="H314" s="17"/>
      <c r="I314" s="17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7"/>
      <c r="B315" s="17"/>
      <c r="C315" s="17"/>
      <c r="D315" s="17"/>
      <c r="E315" s="17"/>
      <c r="F315" s="17"/>
      <c r="G315" s="17"/>
      <c r="H315" s="17"/>
      <c r="I315" s="17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7"/>
      <c r="B316" s="17"/>
      <c r="C316" s="17"/>
      <c r="D316" s="17"/>
      <c r="E316" s="17"/>
      <c r="F316" s="17"/>
      <c r="G316" s="17"/>
      <c r="H316" s="17"/>
      <c r="I316" s="17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7"/>
      <c r="B317" s="17"/>
      <c r="C317" s="17"/>
      <c r="D317" s="17"/>
      <c r="E317" s="17"/>
      <c r="F317" s="17"/>
      <c r="G317" s="17"/>
      <c r="H317" s="17"/>
      <c r="I317" s="17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7"/>
      <c r="B318" s="17"/>
      <c r="C318" s="17"/>
      <c r="D318" s="17"/>
      <c r="E318" s="17"/>
      <c r="F318" s="17"/>
      <c r="G318" s="17"/>
      <c r="H318" s="17"/>
      <c r="I318" s="17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7"/>
      <c r="B319" s="17"/>
      <c r="C319" s="17"/>
      <c r="D319" s="17"/>
      <c r="E319" s="17"/>
      <c r="F319" s="17"/>
      <c r="G319" s="17"/>
      <c r="H319" s="17"/>
      <c r="I319" s="17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7"/>
      <c r="B320" s="17"/>
      <c r="C320" s="17"/>
      <c r="D320" s="17"/>
      <c r="E320" s="17"/>
      <c r="F320" s="17"/>
      <c r="G320" s="17"/>
      <c r="H320" s="17"/>
      <c r="I320" s="17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7"/>
      <c r="B321" s="17"/>
      <c r="C321" s="17"/>
      <c r="D321" s="17"/>
      <c r="E321" s="17"/>
      <c r="F321" s="17"/>
      <c r="G321" s="17"/>
      <c r="H321" s="17"/>
      <c r="I321" s="17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7"/>
      <c r="B322" s="17"/>
      <c r="C322" s="17"/>
      <c r="D322" s="17"/>
      <c r="E322" s="17"/>
      <c r="F322" s="17"/>
      <c r="G322" s="17"/>
      <c r="H322" s="17"/>
      <c r="I322" s="17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7"/>
      <c r="B323" s="17"/>
      <c r="C323" s="17"/>
      <c r="D323" s="17"/>
      <c r="E323" s="17"/>
      <c r="F323" s="17"/>
      <c r="G323" s="17"/>
      <c r="H323" s="17"/>
      <c r="I323" s="17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7"/>
      <c r="B324" s="17"/>
      <c r="C324" s="17"/>
      <c r="D324" s="17"/>
      <c r="E324" s="17"/>
      <c r="F324" s="17"/>
      <c r="G324" s="17"/>
      <c r="H324" s="17"/>
      <c r="I324" s="17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7"/>
      <c r="B325" s="17"/>
      <c r="C325" s="17"/>
      <c r="D325" s="17"/>
      <c r="E325" s="17"/>
      <c r="F325" s="17"/>
      <c r="G325" s="17"/>
      <c r="H325" s="17"/>
      <c r="I325" s="17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7"/>
      <c r="B326" s="17"/>
      <c r="C326" s="17"/>
      <c r="D326" s="17"/>
      <c r="E326" s="17"/>
      <c r="F326" s="17"/>
      <c r="G326" s="17"/>
      <c r="H326" s="17"/>
      <c r="I326" s="17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7"/>
      <c r="B327" s="17"/>
      <c r="C327" s="17"/>
      <c r="D327" s="17"/>
      <c r="E327" s="17"/>
      <c r="F327" s="17"/>
      <c r="G327" s="17"/>
      <c r="H327" s="17"/>
      <c r="I327" s="17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7"/>
      <c r="B328" s="17"/>
      <c r="C328" s="17"/>
      <c r="D328" s="17"/>
      <c r="E328" s="17"/>
      <c r="F328" s="17"/>
      <c r="G328" s="17"/>
      <c r="H328" s="17"/>
      <c r="I328" s="17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7"/>
      <c r="B329" s="17"/>
      <c r="C329" s="17"/>
      <c r="D329" s="17"/>
      <c r="E329" s="17"/>
      <c r="F329" s="17"/>
      <c r="G329" s="17"/>
      <c r="H329" s="17"/>
      <c r="I329" s="17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7"/>
      <c r="B330" s="17"/>
      <c r="C330" s="17"/>
      <c r="D330" s="17"/>
      <c r="E330" s="17"/>
      <c r="F330" s="17"/>
      <c r="G330" s="17"/>
      <c r="H330" s="17"/>
      <c r="I330" s="17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7"/>
      <c r="B331" s="17"/>
      <c r="C331" s="17"/>
      <c r="D331" s="17"/>
      <c r="E331" s="17"/>
      <c r="F331" s="17"/>
      <c r="G331" s="17"/>
      <c r="H331" s="17"/>
      <c r="I331" s="17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7"/>
      <c r="B332" s="17"/>
      <c r="C332" s="17"/>
      <c r="D332" s="17"/>
      <c r="E332" s="17"/>
      <c r="F332" s="17"/>
      <c r="G332" s="17"/>
      <c r="H332" s="17"/>
      <c r="I332" s="17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7"/>
      <c r="B333" s="17"/>
      <c r="C333" s="17"/>
      <c r="D333" s="17"/>
      <c r="E333" s="17"/>
      <c r="F333" s="17"/>
      <c r="G333" s="17"/>
      <c r="H333" s="17"/>
      <c r="I333" s="17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7"/>
      <c r="B334" s="17"/>
      <c r="C334" s="17"/>
      <c r="D334" s="17"/>
      <c r="E334" s="17"/>
      <c r="F334" s="17"/>
      <c r="G334" s="17"/>
      <c r="H334" s="17"/>
      <c r="I334" s="17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7"/>
      <c r="B335" s="17"/>
      <c r="C335" s="17"/>
      <c r="D335" s="17"/>
      <c r="E335" s="17"/>
      <c r="F335" s="17"/>
      <c r="G335" s="17"/>
      <c r="H335" s="17"/>
      <c r="I335" s="17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7"/>
      <c r="B336" s="17"/>
      <c r="C336" s="17"/>
      <c r="D336" s="17"/>
      <c r="E336" s="17"/>
      <c r="F336" s="17"/>
      <c r="G336" s="17"/>
      <c r="H336" s="17"/>
      <c r="I336" s="17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7"/>
      <c r="B337" s="17"/>
      <c r="C337" s="17"/>
      <c r="D337" s="17"/>
      <c r="E337" s="17"/>
      <c r="F337" s="17"/>
      <c r="G337" s="17"/>
      <c r="H337" s="17"/>
      <c r="I337" s="17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7"/>
      <c r="B338" s="17"/>
      <c r="C338" s="17"/>
      <c r="D338" s="17"/>
      <c r="E338" s="17"/>
      <c r="F338" s="17"/>
      <c r="G338" s="17"/>
      <c r="H338" s="17"/>
      <c r="I338" s="17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7"/>
      <c r="B339" s="17"/>
      <c r="C339" s="17"/>
      <c r="D339" s="17"/>
      <c r="E339" s="17"/>
      <c r="F339" s="17"/>
      <c r="G339" s="17"/>
      <c r="H339" s="17"/>
      <c r="I339" s="17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7"/>
      <c r="B340" s="17"/>
      <c r="C340" s="17"/>
      <c r="D340" s="17"/>
      <c r="E340" s="17"/>
      <c r="F340" s="17"/>
      <c r="G340" s="17"/>
      <c r="H340" s="17"/>
      <c r="I340" s="17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7"/>
      <c r="B341" s="17"/>
      <c r="C341" s="17"/>
      <c r="D341" s="17"/>
      <c r="E341" s="17"/>
      <c r="F341" s="17"/>
      <c r="G341" s="17"/>
      <c r="H341" s="17"/>
      <c r="I341" s="17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7"/>
      <c r="B342" s="17"/>
      <c r="C342" s="17"/>
      <c r="D342" s="17"/>
      <c r="E342" s="17"/>
      <c r="F342" s="17"/>
      <c r="G342" s="17"/>
      <c r="H342" s="17"/>
      <c r="I342" s="17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7"/>
      <c r="B343" s="17"/>
      <c r="C343" s="17"/>
      <c r="D343" s="17"/>
      <c r="E343" s="17"/>
      <c r="F343" s="17"/>
      <c r="G343" s="17"/>
      <c r="H343" s="17"/>
      <c r="I343" s="17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7"/>
      <c r="B344" s="17"/>
      <c r="C344" s="17"/>
      <c r="D344" s="17"/>
      <c r="E344" s="17"/>
      <c r="F344" s="17"/>
      <c r="G344" s="17"/>
      <c r="H344" s="17"/>
      <c r="I344" s="17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7"/>
      <c r="B345" s="17"/>
      <c r="C345" s="17"/>
      <c r="D345" s="17"/>
      <c r="E345" s="17"/>
      <c r="F345" s="17"/>
      <c r="G345" s="17"/>
      <c r="H345" s="17"/>
      <c r="I345" s="17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7"/>
      <c r="B346" s="17"/>
      <c r="C346" s="17"/>
      <c r="D346" s="17"/>
      <c r="E346" s="17"/>
      <c r="F346" s="17"/>
      <c r="G346" s="17"/>
      <c r="H346" s="17"/>
      <c r="I346" s="17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7"/>
      <c r="B347" s="17"/>
      <c r="C347" s="17"/>
      <c r="D347" s="17"/>
      <c r="E347" s="17"/>
      <c r="F347" s="17"/>
      <c r="G347" s="17"/>
      <c r="H347" s="17"/>
      <c r="I347" s="17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7"/>
      <c r="B348" s="17"/>
      <c r="C348" s="17"/>
      <c r="D348" s="17"/>
      <c r="E348" s="17"/>
      <c r="F348" s="17"/>
      <c r="G348" s="17"/>
      <c r="H348" s="17"/>
      <c r="I348" s="17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7"/>
      <c r="B349" s="17"/>
      <c r="C349" s="17"/>
      <c r="D349" s="17"/>
      <c r="E349" s="17"/>
      <c r="F349" s="17"/>
      <c r="G349" s="17"/>
      <c r="H349" s="17"/>
      <c r="I349" s="17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7"/>
      <c r="B350" s="17"/>
      <c r="C350" s="17"/>
      <c r="D350" s="17"/>
      <c r="E350" s="17"/>
      <c r="F350" s="17"/>
      <c r="G350" s="17"/>
      <c r="H350" s="17"/>
      <c r="I350" s="17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7"/>
      <c r="B351" s="17"/>
      <c r="C351" s="17"/>
      <c r="D351" s="17"/>
      <c r="E351" s="17"/>
      <c r="F351" s="17"/>
      <c r="G351" s="17"/>
      <c r="H351" s="17"/>
      <c r="I351" s="17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7"/>
      <c r="B352" s="17"/>
      <c r="C352" s="17"/>
      <c r="D352" s="17"/>
      <c r="E352" s="17"/>
      <c r="F352" s="17"/>
      <c r="G352" s="17"/>
      <c r="H352" s="17"/>
      <c r="I352" s="17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7"/>
      <c r="B353" s="17"/>
      <c r="C353" s="17"/>
      <c r="D353" s="17"/>
      <c r="E353" s="17"/>
      <c r="F353" s="17"/>
      <c r="G353" s="17"/>
      <c r="H353" s="17"/>
      <c r="I353" s="17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7"/>
      <c r="B354" s="17"/>
      <c r="C354" s="17"/>
      <c r="D354" s="17"/>
      <c r="E354" s="17"/>
      <c r="F354" s="17"/>
      <c r="G354" s="17"/>
      <c r="H354" s="17"/>
      <c r="I354" s="17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7"/>
      <c r="B355" s="17"/>
      <c r="C355" s="17"/>
      <c r="D355" s="17"/>
      <c r="E355" s="17"/>
      <c r="F355" s="17"/>
      <c r="G355" s="17"/>
      <c r="H355" s="17"/>
      <c r="I355" s="17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7"/>
      <c r="B356" s="17"/>
      <c r="C356" s="17"/>
      <c r="D356" s="17"/>
      <c r="E356" s="17"/>
      <c r="F356" s="17"/>
      <c r="G356" s="17"/>
      <c r="H356" s="17"/>
      <c r="I356" s="17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7"/>
      <c r="B357" s="17"/>
      <c r="C357" s="17"/>
      <c r="D357" s="17"/>
      <c r="E357" s="17"/>
      <c r="F357" s="17"/>
      <c r="G357" s="17"/>
      <c r="H357" s="17"/>
      <c r="I357" s="17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7"/>
      <c r="B358" s="17"/>
      <c r="C358" s="17"/>
      <c r="D358" s="17"/>
      <c r="E358" s="17"/>
      <c r="F358" s="17"/>
      <c r="G358" s="17"/>
      <c r="H358" s="17"/>
      <c r="I358" s="17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7"/>
      <c r="B359" s="17"/>
      <c r="C359" s="17"/>
      <c r="D359" s="17"/>
      <c r="E359" s="17"/>
      <c r="F359" s="17"/>
      <c r="G359" s="17"/>
      <c r="H359" s="17"/>
      <c r="I359" s="17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7"/>
      <c r="B360" s="17"/>
      <c r="C360" s="17"/>
      <c r="D360" s="17"/>
      <c r="E360" s="17"/>
      <c r="F360" s="17"/>
      <c r="G360" s="17"/>
      <c r="H360" s="17"/>
      <c r="I360" s="17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7"/>
      <c r="B361" s="17"/>
      <c r="C361" s="17"/>
      <c r="D361" s="17"/>
      <c r="E361" s="17"/>
      <c r="F361" s="17"/>
      <c r="G361" s="17"/>
      <c r="H361" s="17"/>
      <c r="I361" s="17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7"/>
      <c r="B362" s="17"/>
      <c r="C362" s="17"/>
      <c r="D362" s="17"/>
      <c r="E362" s="17"/>
      <c r="F362" s="17"/>
      <c r="G362" s="17"/>
      <c r="H362" s="17"/>
      <c r="I362" s="17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7"/>
      <c r="B363" s="17"/>
      <c r="C363" s="17"/>
      <c r="D363" s="17"/>
      <c r="E363" s="17"/>
      <c r="F363" s="17"/>
      <c r="G363" s="17"/>
      <c r="H363" s="17"/>
      <c r="I363" s="17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7"/>
      <c r="B364" s="17"/>
      <c r="C364" s="17"/>
      <c r="D364" s="17"/>
      <c r="E364" s="17"/>
      <c r="F364" s="17"/>
      <c r="G364" s="17"/>
      <c r="H364" s="17"/>
      <c r="I364" s="17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7"/>
      <c r="B365" s="17"/>
      <c r="C365" s="17"/>
      <c r="D365" s="17"/>
      <c r="E365" s="17"/>
      <c r="F365" s="17"/>
      <c r="G365" s="17"/>
      <c r="H365" s="17"/>
      <c r="I365" s="17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7"/>
      <c r="B366" s="17"/>
      <c r="C366" s="17"/>
      <c r="D366" s="17"/>
      <c r="E366" s="17"/>
      <c r="F366" s="17"/>
      <c r="G366" s="17"/>
      <c r="H366" s="17"/>
      <c r="I366" s="17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7"/>
      <c r="B367" s="17"/>
      <c r="C367" s="17"/>
      <c r="D367" s="17"/>
      <c r="E367" s="17"/>
      <c r="F367" s="17"/>
      <c r="G367" s="17"/>
      <c r="H367" s="17"/>
      <c r="I367" s="17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7"/>
      <c r="B368" s="17"/>
      <c r="C368" s="17"/>
      <c r="D368" s="17"/>
      <c r="E368" s="17"/>
      <c r="F368" s="17"/>
      <c r="G368" s="17"/>
      <c r="H368" s="17"/>
      <c r="I368" s="17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7"/>
      <c r="B369" s="17"/>
      <c r="C369" s="17"/>
      <c r="D369" s="17"/>
      <c r="E369" s="17"/>
      <c r="F369" s="17"/>
      <c r="G369" s="17"/>
      <c r="H369" s="17"/>
      <c r="I369" s="17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7"/>
      <c r="B370" s="17"/>
      <c r="C370" s="17"/>
      <c r="D370" s="17"/>
      <c r="E370" s="17"/>
      <c r="F370" s="17"/>
      <c r="G370" s="17"/>
      <c r="H370" s="17"/>
      <c r="I370" s="17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7"/>
      <c r="B371" s="17"/>
      <c r="C371" s="17"/>
      <c r="D371" s="17"/>
      <c r="E371" s="17"/>
      <c r="F371" s="17"/>
      <c r="G371" s="17"/>
      <c r="H371" s="17"/>
      <c r="I371" s="17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7"/>
      <c r="B372" s="17"/>
      <c r="C372" s="17"/>
      <c r="D372" s="17"/>
      <c r="E372" s="17"/>
      <c r="F372" s="17"/>
      <c r="G372" s="17"/>
      <c r="H372" s="17"/>
      <c r="I372" s="17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7"/>
      <c r="B373" s="17"/>
      <c r="C373" s="17"/>
      <c r="D373" s="17"/>
      <c r="E373" s="17"/>
      <c r="F373" s="17"/>
      <c r="G373" s="17"/>
      <c r="H373" s="17"/>
      <c r="I373" s="17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7"/>
      <c r="B374" s="17"/>
      <c r="C374" s="17"/>
      <c r="D374" s="17"/>
      <c r="E374" s="17"/>
      <c r="F374" s="17"/>
      <c r="G374" s="17"/>
      <c r="H374" s="17"/>
      <c r="I374" s="17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7"/>
      <c r="B375" s="17"/>
      <c r="C375" s="17"/>
      <c r="D375" s="17"/>
      <c r="E375" s="17"/>
      <c r="F375" s="17"/>
      <c r="G375" s="17"/>
      <c r="H375" s="17"/>
      <c r="I375" s="17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7"/>
      <c r="B376" s="17"/>
      <c r="C376" s="17"/>
      <c r="D376" s="17"/>
      <c r="E376" s="17"/>
      <c r="F376" s="17"/>
      <c r="G376" s="17"/>
      <c r="H376" s="17"/>
      <c r="I376" s="17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7"/>
      <c r="B377" s="17"/>
      <c r="C377" s="17"/>
      <c r="D377" s="17"/>
      <c r="E377" s="17"/>
      <c r="F377" s="17"/>
      <c r="G377" s="17"/>
      <c r="H377" s="17"/>
      <c r="I377" s="17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7"/>
      <c r="B378" s="17"/>
      <c r="C378" s="17"/>
      <c r="D378" s="17"/>
      <c r="E378" s="17"/>
      <c r="F378" s="17"/>
      <c r="G378" s="17"/>
      <c r="H378" s="17"/>
      <c r="I378" s="17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7"/>
      <c r="B379" s="17"/>
      <c r="C379" s="17"/>
      <c r="D379" s="17"/>
      <c r="E379" s="17"/>
      <c r="F379" s="17"/>
      <c r="G379" s="17"/>
      <c r="H379" s="17"/>
      <c r="I379" s="17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7"/>
      <c r="B380" s="17"/>
      <c r="C380" s="17"/>
      <c r="D380" s="17"/>
      <c r="E380" s="17"/>
      <c r="F380" s="17"/>
      <c r="G380" s="17"/>
      <c r="H380" s="17"/>
      <c r="I380" s="17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7"/>
      <c r="B381" s="17"/>
      <c r="C381" s="17"/>
      <c r="D381" s="17"/>
      <c r="E381" s="17"/>
      <c r="F381" s="17"/>
      <c r="G381" s="17"/>
      <c r="H381" s="17"/>
      <c r="I381" s="17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7"/>
      <c r="B382" s="17"/>
      <c r="C382" s="17"/>
      <c r="D382" s="17"/>
      <c r="E382" s="17"/>
      <c r="F382" s="17"/>
      <c r="G382" s="17"/>
      <c r="H382" s="17"/>
      <c r="I382" s="17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7"/>
      <c r="B383" s="17"/>
      <c r="C383" s="17"/>
      <c r="D383" s="17"/>
      <c r="E383" s="17"/>
      <c r="F383" s="17"/>
      <c r="G383" s="17"/>
      <c r="H383" s="17"/>
      <c r="I383" s="17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7"/>
      <c r="B384" s="17"/>
      <c r="C384" s="17"/>
      <c r="D384" s="17"/>
      <c r="E384" s="17"/>
      <c r="F384" s="17"/>
      <c r="G384" s="17"/>
      <c r="H384" s="17"/>
      <c r="I384" s="17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7"/>
      <c r="B385" s="17"/>
      <c r="C385" s="17"/>
      <c r="D385" s="17"/>
      <c r="E385" s="17"/>
      <c r="F385" s="17"/>
      <c r="G385" s="17"/>
      <c r="H385" s="17"/>
      <c r="I385" s="17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7"/>
      <c r="B386" s="17"/>
      <c r="C386" s="17"/>
      <c r="D386" s="17"/>
      <c r="E386" s="17"/>
      <c r="F386" s="17"/>
      <c r="G386" s="17"/>
      <c r="H386" s="17"/>
      <c r="I386" s="17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7"/>
      <c r="B387" s="17"/>
      <c r="C387" s="17"/>
      <c r="D387" s="17"/>
      <c r="E387" s="17"/>
      <c r="F387" s="17"/>
      <c r="G387" s="17"/>
      <c r="H387" s="17"/>
      <c r="I387" s="17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7"/>
      <c r="B388" s="17"/>
      <c r="C388" s="17"/>
      <c r="D388" s="17"/>
      <c r="E388" s="17"/>
      <c r="F388" s="17"/>
      <c r="G388" s="17"/>
      <c r="H388" s="17"/>
      <c r="I388" s="17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7"/>
      <c r="B389" s="17"/>
      <c r="C389" s="17"/>
      <c r="D389" s="17"/>
      <c r="E389" s="17"/>
      <c r="F389" s="17"/>
      <c r="G389" s="17"/>
      <c r="H389" s="17"/>
      <c r="I389" s="17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7"/>
      <c r="B390" s="17"/>
      <c r="C390" s="17"/>
      <c r="D390" s="17"/>
      <c r="E390" s="17"/>
      <c r="F390" s="17"/>
      <c r="G390" s="17"/>
      <c r="H390" s="17"/>
      <c r="I390" s="17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7"/>
      <c r="B391" s="17"/>
      <c r="C391" s="17"/>
      <c r="D391" s="17"/>
      <c r="E391" s="17"/>
      <c r="F391" s="17"/>
      <c r="G391" s="17"/>
      <c r="H391" s="17"/>
      <c r="I391" s="17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7"/>
      <c r="B392" s="17"/>
      <c r="C392" s="17"/>
      <c r="D392" s="17"/>
      <c r="E392" s="17"/>
      <c r="F392" s="17"/>
      <c r="G392" s="17"/>
      <c r="H392" s="17"/>
      <c r="I392" s="17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7"/>
      <c r="B393" s="17"/>
      <c r="C393" s="17"/>
      <c r="D393" s="17"/>
      <c r="E393" s="17"/>
      <c r="F393" s="17"/>
      <c r="G393" s="17"/>
      <c r="H393" s="17"/>
      <c r="I393" s="17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7"/>
      <c r="B394" s="17"/>
      <c r="C394" s="17"/>
      <c r="D394" s="17"/>
      <c r="E394" s="17"/>
      <c r="F394" s="17"/>
      <c r="G394" s="17"/>
      <c r="H394" s="17"/>
      <c r="I394" s="17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7"/>
      <c r="B395" s="17"/>
      <c r="C395" s="17"/>
      <c r="D395" s="17"/>
      <c r="E395" s="17"/>
      <c r="F395" s="17"/>
      <c r="G395" s="17"/>
      <c r="H395" s="17"/>
      <c r="I395" s="17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7"/>
      <c r="B396" s="17"/>
      <c r="C396" s="17"/>
      <c r="D396" s="17"/>
      <c r="E396" s="17"/>
      <c r="F396" s="17"/>
      <c r="G396" s="17"/>
      <c r="H396" s="17"/>
      <c r="I396" s="17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7"/>
      <c r="B397" s="17"/>
      <c r="C397" s="17"/>
      <c r="D397" s="17"/>
      <c r="E397" s="17"/>
      <c r="F397" s="17"/>
      <c r="G397" s="17"/>
      <c r="H397" s="17"/>
      <c r="I397" s="17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7"/>
      <c r="B398" s="17"/>
      <c r="C398" s="17"/>
      <c r="D398" s="17"/>
      <c r="E398" s="17"/>
      <c r="F398" s="17"/>
      <c r="G398" s="17"/>
      <c r="H398" s="17"/>
      <c r="I398" s="17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7"/>
      <c r="B399" s="17"/>
      <c r="C399" s="17"/>
      <c r="D399" s="17"/>
      <c r="E399" s="17"/>
      <c r="F399" s="17"/>
      <c r="G399" s="17"/>
      <c r="H399" s="17"/>
      <c r="I399" s="17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7"/>
      <c r="B400" s="17"/>
      <c r="C400" s="17"/>
      <c r="D400" s="17"/>
      <c r="E400" s="17"/>
      <c r="F400" s="17"/>
      <c r="G400" s="17"/>
      <c r="H400" s="17"/>
      <c r="I400" s="17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7"/>
      <c r="B401" s="17"/>
      <c r="C401" s="17"/>
      <c r="D401" s="17"/>
      <c r="E401" s="17"/>
      <c r="F401" s="17"/>
      <c r="G401" s="17"/>
      <c r="H401" s="17"/>
      <c r="I401" s="17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7"/>
      <c r="B402" s="17"/>
      <c r="C402" s="17"/>
      <c r="D402" s="17"/>
      <c r="E402" s="17"/>
      <c r="F402" s="17"/>
      <c r="G402" s="17"/>
      <c r="H402" s="17"/>
      <c r="I402" s="17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7"/>
      <c r="B403" s="17"/>
      <c r="C403" s="17"/>
      <c r="D403" s="17"/>
      <c r="E403" s="17"/>
      <c r="F403" s="17"/>
      <c r="G403" s="17"/>
      <c r="H403" s="17"/>
      <c r="I403" s="17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7"/>
      <c r="B404" s="17"/>
      <c r="C404" s="17"/>
      <c r="D404" s="17"/>
      <c r="E404" s="17"/>
      <c r="F404" s="17"/>
      <c r="G404" s="17"/>
      <c r="H404" s="17"/>
      <c r="I404" s="17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7"/>
      <c r="B405" s="17"/>
      <c r="C405" s="17"/>
      <c r="D405" s="17"/>
      <c r="E405" s="17"/>
      <c r="F405" s="17"/>
      <c r="G405" s="17"/>
      <c r="H405" s="17"/>
      <c r="I405" s="17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7"/>
      <c r="B406" s="17"/>
      <c r="C406" s="17"/>
      <c r="D406" s="17"/>
      <c r="E406" s="17"/>
      <c r="F406" s="17"/>
      <c r="G406" s="17"/>
      <c r="H406" s="17"/>
      <c r="I406" s="17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7"/>
      <c r="B407" s="17"/>
      <c r="C407" s="17"/>
      <c r="D407" s="17"/>
      <c r="E407" s="17"/>
      <c r="F407" s="17"/>
      <c r="G407" s="17"/>
      <c r="H407" s="17"/>
      <c r="I407" s="17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7"/>
      <c r="B408" s="17"/>
      <c r="C408" s="17"/>
      <c r="D408" s="17"/>
      <c r="E408" s="17"/>
      <c r="F408" s="17"/>
      <c r="G408" s="17"/>
      <c r="H408" s="17"/>
      <c r="I408" s="17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7"/>
      <c r="B409" s="17"/>
      <c r="C409" s="17"/>
      <c r="D409" s="17"/>
      <c r="E409" s="17"/>
      <c r="F409" s="17"/>
      <c r="G409" s="17"/>
      <c r="H409" s="17"/>
      <c r="I409" s="17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7"/>
      <c r="B410" s="17"/>
      <c r="C410" s="17"/>
      <c r="D410" s="17"/>
      <c r="E410" s="17"/>
      <c r="F410" s="17"/>
      <c r="G410" s="17"/>
      <c r="H410" s="17"/>
      <c r="I410" s="17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7"/>
      <c r="B411" s="17"/>
      <c r="C411" s="17"/>
      <c r="D411" s="17"/>
      <c r="E411" s="17"/>
      <c r="F411" s="17"/>
      <c r="G411" s="17"/>
      <c r="H411" s="17"/>
      <c r="I411" s="17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7"/>
      <c r="B412" s="17"/>
      <c r="C412" s="17"/>
      <c r="D412" s="17"/>
      <c r="E412" s="17"/>
      <c r="F412" s="17"/>
      <c r="G412" s="17"/>
      <c r="H412" s="17"/>
      <c r="I412" s="17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7"/>
      <c r="B413" s="17"/>
      <c r="C413" s="17"/>
      <c r="D413" s="17"/>
      <c r="E413" s="17"/>
      <c r="F413" s="17"/>
      <c r="G413" s="17"/>
      <c r="H413" s="17"/>
      <c r="I413" s="17"/>
      <c r="J413" s="16"/>
      <c r="K413" s="16"/>
      <c r="L413" s="16"/>
      <c r="M413" s="16"/>
      <c r="N413" s="16"/>
      <c r="O413" s="16"/>
      <c r="P413" s="16"/>
      <c r="Q413" s="16"/>
      <c r="R413" s="16"/>
    </row>
  </sheetData>
  <sheetProtection/>
  <mergeCells count="56">
    <mergeCell ref="A1:I2"/>
    <mergeCell ref="G5:I6"/>
    <mergeCell ref="H55:I55"/>
    <mergeCell ref="H56:I56"/>
    <mergeCell ref="H57:I57"/>
    <mergeCell ref="H58:I58"/>
    <mergeCell ref="H43:I43"/>
    <mergeCell ref="H44:I44"/>
    <mergeCell ref="H45:I45"/>
    <mergeCell ref="H46:I46"/>
    <mergeCell ref="H59:I59"/>
    <mergeCell ref="H60:I60"/>
    <mergeCell ref="H49:I49"/>
    <mergeCell ref="H50:I50"/>
    <mergeCell ref="H51:I51"/>
    <mergeCell ref="H52:I52"/>
    <mergeCell ref="H53:I53"/>
    <mergeCell ref="H54:I54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C8:G8"/>
    <mergeCell ref="H8:I8"/>
    <mergeCell ref="H9:I9"/>
    <mergeCell ref="H10:I10"/>
    <mergeCell ref="H11:I11"/>
    <mergeCell ref="H12:I12"/>
  </mergeCells>
  <dataValidations count="1">
    <dataValidation type="list" allowBlank="1" showInputMessage="1" showErrorMessage="1" sqref="B9:B60">
      <formula1>支部名</formula1>
    </dataValidation>
  </dataValidations>
  <printOptions/>
  <pageMargins left="0.6986111111111111" right="0.6986111111111111" top="0.984" bottom="0.984" header="0.3" footer="0.3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E2"/>
    </sheetView>
  </sheetViews>
  <sheetFormatPr defaultColWidth="9.00390625" defaultRowHeight="12.75" customHeight="1"/>
  <cols>
    <col min="1" max="1" width="29.75390625" style="0" customWidth="1"/>
    <col min="2" max="2" width="14.00390625" style="2" customWidth="1"/>
    <col min="3" max="3" width="12.75390625" style="0" customWidth="1"/>
    <col min="4" max="4" width="12.00390625" style="0" customWidth="1"/>
    <col min="5" max="5" width="18.125" style="0" customWidth="1"/>
  </cols>
  <sheetData>
    <row r="1" spans="1:12" ht="13.5" customHeight="1">
      <c r="A1" s="128" t="str">
        <f>'名簿'!A1</f>
        <v>令和5年度　第1回女性セミナー</v>
      </c>
      <c r="B1" s="128"/>
      <c r="C1" s="128"/>
      <c r="D1" s="128"/>
      <c r="E1" s="128"/>
      <c r="F1" s="57"/>
      <c r="G1" s="57"/>
      <c r="H1" s="57"/>
      <c r="I1" s="57"/>
      <c r="K1" s="61" t="s">
        <v>70</v>
      </c>
      <c r="L1" s="36">
        <v>2000</v>
      </c>
    </row>
    <row r="2" spans="1:12" ht="13.5" customHeight="1">
      <c r="A2" s="128"/>
      <c r="B2" s="128"/>
      <c r="C2" s="128"/>
      <c r="D2" s="128"/>
      <c r="E2" s="128"/>
      <c r="F2" s="57"/>
      <c r="G2" s="57"/>
      <c r="H2" s="57"/>
      <c r="I2" s="57"/>
      <c r="K2" s="62" t="s">
        <v>71</v>
      </c>
      <c r="L2" s="36">
        <v>4000</v>
      </c>
    </row>
    <row r="3" spans="11:12" ht="12.75">
      <c r="K3" s="61" t="s">
        <v>72</v>
      </c>
      <c r="L3" s="36">
        <v>8000</v>
      </c>
    </row>
    <row r="4" spans="1:5" s="2" customFormat="1" ht="24.75" customHeight="1">
      <c r="A4" s="49" t="s">
        <v>73</v>
      </c>
      <c r="B4" s="53" t="s">
        <v>74</v>
      </c>
      <c r="C4" s="51" t="s">
        <v>75</v>
      </c>
      <c r="D4" s="50" t="s">
        <v>76</v>
      </c>
      <c r="E4" s="52" t="s">
        <v>77</v>
      </c>
    </row>
    <row r="5" spans="1:5" ht="24.75" customHeight="1">
      <c r="A5" s="45" t="s">
        <v>78</v>
      </c>
      <c r="B5" s="54" t="s">
        <v>72</v>
      </c>
      <c r="C5" s="46">
        <f aca="true" t="shared" si="0" ref="C5:C32">VLOOKUP(B5,$K$1:$L$3,2,FALSE)</f>
        <v>8000</v>
      </c>
      <c r="D5" s="47">
        <v>1</v>
      </c>
      <c r="E5" s="48">
        <f aca="true" t="shared" si="1" ref="E5:E32">D5*C5</f>
        <v>8000</v>
      </c>
    </row>
    <row r="6" spans="1:13" ht="24.75" customHeight="1">
      <c r="A6" s="67"/>
      <c r="B6" s="55"/>
      <c r="C6" s="38" t="e">
        <f>VLOOKUP(B6,$K$1:$L$3,2,FALSE)</f>
        <v>#N/A</v>
      </c>
      <c r="D6" s="39"/>
      <c r="E6" s="40" t="e">
        <f>D6*C6</f>
        <v>#N/A</v>
      </c>
      <c r="H6" s="1"/>
      <c r="I6" s="1"/>
      <c r="J6" s="36"/>
      <c r="K6" s="1"/>
      <c r="L6" s="1"/>
      <c r="M6" s="1"/>
    </row>
    <row r="7" spans="1:13" ht="24.75" customHeight="1">
      <c r="A7" s="37"/>
      <c r="B7" s="55"/>
      <c r="C7" s="38" t="e">
        <f t="shared" si="0"/>
        <v>#N/A</v>
      </c>
      <c r="D7" s="39"/>
      <c r="E7" s="40" t="e">
        <f t="shared" si="1"/>
        <v>#N/A</v>
      </c>
      <c r="H7" s="1"/>
      <c r="I7" s="1"/>
      <c r="J7" s="36"/>
      <c r="K7" s="1"/>
      <c r="L7" s="1"/>
      <c r="M7" s="1"/>
    </row>
    <row r="8" spans="1:5" ht="24.75" customHeight="1">
      <c r="A8" s="37"/>
      <c r="B8" s="55"/>
      <c r="C8" s="38" t="e">
        <f t="shared" si="0"/>
        <v>#N/A</v>
      </c>
      <c r="D8" s="39"/>
      <c r="E8" s="40" t="e">
        <f t="shared" si="1"/>
        <v>#N/A</v>
      </c>
    </row>
    <row r="9" spans="1:5" ht="24.75" customHeight="1">
      <c r="A9" s="37"/>
      <c r="B9" s="55"/>
      <c r="C9" s="38" t="e">
        <f t="shared" si="0"/>
        <v>#N/A</v>
      </c>
      <c r="D9" s="39"/>
      <c r="E9" s="40" t="e">
        <f t="shared" si="1"/>
        <v>#N/A</v>
      </c>
    </row>
    <row r="10" spans="1:5" ht="24.75" customHeight="1">
      <c r="A10" s="37"/>
      <c r="B10" s="55"/>
      <c r="C10" s="38" t="e">
        <f t="shared" si="0"/>
        <v>#N/A</v>
      </c>
      <c r="D10" s="39"/>
      <c r="E10" s="40" t="e">
        <f t="shared" si="1"/>
        <v>#N/A</v>
      </c>
    </row>
    <row r="11" spans="1:5" ht="24.75" customHeight="1">
      <c r="A11" s="37"/>
      <c r="B11" s="55"/>
      <c r="C11" s="38" t="e">
        <f t="shared" si="0"/>
        <v>#N/A</v>
      </c>
      <c r="D11" s="39"/>
      <c r="E11" s="40" t="e">
        <f t="shared" si="1"/>
        <v>#N/A</v>
      </c>
    </row>
    <row r="12" spans="1:5" ht="24.75" customHeight="1">
      <c r="A12" s="37"/>
      <c r="B12" s="55"/>
      <c r="C12" s="38" t="e">
        <f t="shared" si="0"/>
        <v>#N/A</v>
      </c>
      <c r="D12" s="39"/>
      <c r="E12" s="40" t="e">
        <f t="shared" si="1"/>
        <v>#N/A</v>
      </c>
    </row>
    <row r="13" spans="1:5" ht="24.75" customHeight="1">
      <c r="A13" s="37"/>
      <c r="B13" s="55"/>
      <c r="C13" s="38" t="e">
        <f t="shared" si="0"/>
        <v>#N/A</v>
      </c>
      <c r="D13" s="39"/>
      <c r="E13" s="40" t="e">
        <f t="shared" si="1"/>
        <v>#N/A</v>
      </c>
    </row>
    <row r="14" spans="1:5" ht="24.75" customHeight="1">
      <c r="A14" s="37"/>
      <c r="B14" s="55"/>
      <c r="C14" s="38" t="e">
        <f t="shared" si="0"/>
        <v>#N/A</v>
      </c>
      <c r="D14" s="39"/>
      <c r="E14" s="40" t="e">
        <f t="shared" si="1"/>
        <v>#N/A</v>
      </c>
    </row>
    <row r="15" spans="1:5" ht="24.75" customHeight="1">
      <c r="A15" s="37"/>
      <c r="B15" s="55"/>
      <c r="C15" s="38" t="e">
        <f t="shared" si="0"/>
        <v>#N/A</v>
      </c>
      <c r="D15" s="39"/>
      <c r="E15" s="40" t="e">
        <f t="shared" si="1"/>
        <v>#N/A</v>
      </c>
    </row>
    <row r="16" spans="1:5" ht="24.75" customHeight="1">
      <c r="A16" s="37"/>
      <c r="B16" s="55"/>
      <c r="C16" s="38" t="e">
        <f t="shared" si="0"/>
        <v>#N/A</v>
      </c>
      <c r="D16" s="39"/>
      <c r="E16" s="40" t="e">
        <f t="shared" si="1"/>
        <v>#N/A</v>
      </c>
    </row>
    <row r="17" spans="1:5" ht="24.75" customHeight="1">
      <c r="A17" s="37"/>
      <c r="B17" s="55"/>
      <c r="C17" s="38" t="e">
        <f t="shared" si="0"/>
        <v>#N/A</v>
      </c>
      <c r="D17" s="39"/>
      <c r="E17" s="40" t="e">
        <f t="shared" si="1"/>
        <v>#N/A</v>
      </c>
    </row>
    <row r="18" spans="1:5" ht="24.75" customHeight="1">
      <c r="A18" s="37"/>
      <c r="B18" s="55"/>
      <c r="C18" s="38" t="e">
        <f t="shared" si="0"/>
        <v>#N/A</v>
      </c>
      <c r="D18" s="39"/>
      <c r="E18" s="40" t="e">
        <f t="shared" si="1"/>
        <v>#N/A</v>
      </c>
    </row>
    <row r="19" spans="1:5" ht="24.75" customHeight="1">
      <c r="A19" s="37"/>
      <c r="B19" s="55"/>
      <c r="C19" s="38" t="e">
        <f t="shared" si="0"/>
        <v>#N/A</v>
      </c>
      <c r="D19" s="39"/>
      <c r="E19" s="40" t="e">
        <f t="shared" si="1"/>
        <v>#N/A</v>
      </c>
    </row>
    <row r="20" spans="1:5" ht="24.75" customHeight="1">
      <c r="A20" s="37"/>
      <c r="B20" s="55"/>
      <c r="C20" s="38" t="e">
        <f t="shared" si="0"/>
        <v>#N/A</v>
      </c>
      <c r="D20" s="39"/>
      <c r="E20" s="40" t="e">
        <f t="shared" si="1"/>
        <v>#N/A</v>
      </c>
    </row>
    <row r="21" spans="1:5" ht="24.75" customHeight="1">
      <c r="A21" s="37"/>
      <c r="B21" s="55"/>
      <c r="C21" s="38" t="e">
        <f t="shared" si="0"/>
        <v>#N/A</v>
      </c>
      <c r="D21" s="39"/>
      <c r="E21" s="40" t="e">
        <f t="shared" si="1"/>
        <v>#N/A</v>
      </c>
    </row>
    <row r="22" spans="1:5" ht="24.75" customHeight="1">
      <c r="A22" s="37"/>
      <c r="B22" s="55"/>
      <c r="C22" s="38" t="e">
        <f t="shared" si="0"/>
        <v>#N/A</v>
      </c>
      <c r="D22" s="39"/>
      <c r="E22" s="40" t="e">
        <f t="shared" si="1"/>
        <v>#N/A</v>
      </c>
    </row>
    <row r="23" spans="1:5" ht="24.75" customHeight="1">
      <c r="A23" s="37"/>
      <c r="B23" s="55"/>
      <c r="C23" s="38" t="e">
        <f t="shared" si="0"/>
        <v>#N/A</v>
      </c>
      <c r="D23" s="39"/>
      <c r="E23" s="40" t="e">
        <f t="shared" si="1"/>
        <v>#N/A</v>
      </c>
    </row>
    <row r="24" spans="1:5" ht="24.75" customHeight="1">
      <c r="A24" s="37"/>
      <c r="B24" s="55"/>
      <c r="C24" s="38" t="e">
        <f t="shared" si="0"/>
        <v>#N/A</v>
      </c>
      <c r="D24" s="39"/>
      <c r="E24" s="40" t="e">
        <f t="shared" si="1"/>
        <v>#N/A</v>
      </c>
    </row>
    <row r="25" spans="1:5" ht="24.75" customHeight="1">
      <c r="A25" s="37"/>
      <c r="B25" s="55"/>
      <c r="C25" s="38" t="e">
        <f t="shared" si="0"/>
        <v>#N/A</v>
      </c>
      <c r="D25" s="39"/>
      <c r="E25" s="40" t="e">
        <f t="shared" si="1"/>
        <v>#N/A</v>
      </c>
    </row>
    <row r="26" spans="1:5" ht="24.75" customHeight="1">
      <c r="A26" s="37"/>
      <c r="B26" s="55"/>
      <c r="C26" s="38" t="e">
        <f t="shared" si="0"/>
        <v>#N/A</v>
      </c>
      <c r="D26" s="39"/>
      <c r="E26" s="40" t="e">
        <f t="shared" si="1"/>
        <v>#N/A</v>
      </c>
    </row>
    <row r="27" spans="1:5" ht="24.75" customHeight="1">
      <c r="A27" s="37"/>
      <c r="B27" s="55"/>
      <c r="C27" s="38" t="e">
        <f t="shared" si="0"/>
        <v>#N/A</v>
      </c>
      <c r="D27" s="39"/>
      <c r="E27" s="40" t="e">
        <f t="shared" si="1"/>
        <v>#N/A</v>
      </c>
    </row>
    <row r="28" spans="1:5" ht="24.75" customHeight="1">
      <c r="A28" s="37"/>
      <c r="B28" s="55"/>
      <c r="C28" s="38" t="e">
        <f t="shared" si="0"/>
        <v>#N/A</v>
      </c>
      <c r="D28" s="39"/>
      <c r="E28" s="40" t="e">
        <f t="shared" si="1"/>
        <v>#N/A</v>
      </c>
    </row>
    <row r="29" spans="1:5" ht="24.75" customHeight="1">
      <c r="A29" s="37"/>
      <c r="B29" s="55"/>
      <c r="C29" s="38" t="e">
        <f t="shared" si="0"/>
        <v>#N/A</v>
      </c>
      <c r="D29" s="39"/>
      <c r="E29" s="40" t="e">
        <f t="shared" si="1"/>
        <v>#N/A</v>
      </c>
    </row>
    <row r="30" spans="1:5" ht="24.75" customHeight="1">
      <c r="A30" s="37"/>
      <c r="B30" s="55"/>
      <c r="C30" s="38" t="e">
        <f t="shared" si="0"/>
        <v>#N/A</v>
      </c>
      <c r="D30" s="39"/>
      <c r="E30" s="40" t="e">
        <f t="shared" si="1"/>
        <v>#N/A</v>
      </c>
    </row>
    <row r="31" spans="1:5" ht="24.75" customHeight="1">
      <c r="A31" s="37"/>
      <c r="B31" s="55"/>
      <c r="C31" s="38" t="e">
        <f t="shared" si="0"/>
        <v>#N/A</v>
      </c>
      <c r="D31" s="39"/>
      <c r="E31" s="40" t="e">
        <f t="shared" si="1"/>
        <v>#N/A</v>
      </c>
    </row>
    <row r="32" spans="1:5" ht="24.75" customHeight="1">
      <c r="A32" s="41"/>
      <c r="B32" s="56"/>
      <c r="C32" s="42" t="e">
        <f t="shared" si="0"/>
        <v>#N/A</v>
      </c>
      <c r="D32" s="43"/>
      <c r="E32" s="44" t="e">
        <f t="shared" si="1"/>
        <v>#N/A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1">
    <mergeCell ref="A1:E2"/>
  </mergeCells>
  <dataValidations count="1">
    <dataValidation type="list" allowBlank="1" showInputMessage="1" showErrorMessage="1" sqref="B5:B58">
      <formula1>$K$1:$K$3</formula1>
    </dataValidation>
  </dataValidations>
  <printOptions/>
  <pageMargins left="0.6986111111111111" right="0.6986111111111111" top="0.984" bottom="0.984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6986111111111111" right="0.6986111111111111" top="0.984" bottom="0.984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t-hashimoto</dc:creator>
  <cp:keywords/>
  <dc:description/>
  <cp:lastModifiedBy>小屋敷律子</cp:lastModifiedBy>
  <cp:lastPrinted>2021-05-04T11:32:07Z</cp:lastPrinted>
  <dcterms:created xsi:type="dcterms:W3CDTF">2012-07-14T06:18:33Z</dcterms:created>
  <dcterms:modified xsi:type="dcterms:W3CDTF">2023-05-11T02:50:52Z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